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rurm.sharepoint.com/sites/URM-GLD/Bendrai naudojami dokumentai/General/GRĮŽIMO Į LIETUVĄ SKYRIUS/!_STATISTIKA/2022/"/>
    </mc:Choice>
  </mc:AlternateContent>
  <xr:revisionPtr revIDLastSave="105" documentId="13_ncr:1_{28C58C47-517B-4298-B793-E3B1A19A4203}" xr6:coauthVersionLast="47" xr6:coauthVersionMax="47" xr10:uidLastSave="{9BF9C33D-B5FE-420A-98C8-D8C2FE46B781}"/>
  <bookViews>
    <workbookView minimized="1" xWindow="2595" yWindow="2595" windowWidth="21600" windowHeight="11325" activeTab="4" xr2:uid="{7443D16F-5A8E-470F-B3A8-C26A986FD5FB}"/>
  </bookViews>
  <sheets>
    <sheet name="Imigrantai_emigrantai sav." sheetId="1" r:id="rId1"/>
    <sheet name="Emigrantai" sheetId="5" r:id="rId2"/>
    <sheet name="Imigrantai" sheetId="6" r:id="rId3"/>
    <sheet name="IM_EM piliečiai pagal amžių" sheetId="2" r:id="rId4"/>
    <sheet name="Sheet1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M4" i="7"/>
  <c r="E4" i="7"/>
  <c r="T4" i="7"/>
  <c r="S4" i="7"/>
  <c r="R4" i="7"/>
  <c r="Q4" i="7"/>
  <c r="P4" i="7"/>
  <c r="O4" i="7"/>
  <c r="N4" i="7"/>
  <c r="L4" i="7"/>
  <c r="K4" i="7"/>
  <c r="J4" i="7"/>
  <c r="I4" i="7"/>
  <c r="H4" i="7"/>
  <c r="G4" i="7"/>
  <c r="F4" i="7"/>
  <c r="D4" i="7"/>
  <c r="G7" i="6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6" i="6"/>
  <c r="M24" i="2"/>
  <c r="M23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E17" i="2"/>
  <c r="D1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E7" i="2"/>
  <c r="D7" i="2"/>
  <c r="I17" i="6"/>
  <c r="B41" i="6"/>
</calcChain>
</file>

<file path=xl/sharedStrings.xml><?xml version="1.0" encoding="utf-8"?>
<sst xmlns="http://schemas.openxmlformats.org/spreadsheetml/2006/main" count="525" uniqueCount="162">
  <si>
    <t>Imigrantai ir emigrantai pagal apskritis ir savivaldybes 2022 m.</t>
  </si>
  <si>
    <t>Apskritis</t>
  </si>
  <si>
    <t>Imigrantai</t>
  </si>
  <si>
    <t>Emigrantai</t>
  </si>
  <si>
    <t>EGR</t>
  </si>
  <si>
    <t>Savivaldybė</t>
  </si>
  <si>
    <t>Iš viso</t>
  </si>
  <si>
    <t>Vyrai</t>
  </si>
  <si>
    <t>Moterys</t>
  </si>
  <si>
    <t>Alytaus apskr.</t>
  </si>
  <si>
    <t>Alytaus m. sav.</t>
  </si>
  <si>
    <t>Alytaus r. sav.</t>
  </si>
  <si>
    <t>Druskininkų sav.</t>
  </si>
  <si>
    <t>Lazdijų r. sav.</t>
  </si>
  <si>
    <t>Varėnos r. sav.</t>
  </si>
  <si>
    <t>Kauno apskr.</t>
  </si>
  <si>
    <t>Birštono sav.</t>
  </si>
  <si>
    <t>Jonavos r. sav.</t>
  </si>
  <si>
    <t>Kaišiadorių r. sav.</t>
  </si>
  <si>
    <t>Kauno m. sav.</t>
  </si>
  <si>
    <t>Kauno r. sav.</t>
  </si>
  <si>
    <t>Kėdainių r. sav.</t>
  </si>
  <si>
    <t>Prienų r. sav.</t>
  </si>
  <si>
    <t>Raseinių r. sav.</t>
  </si>
  <si>
    <t>Klaipėdos apskr.</t>
  </si>
  <si>
    <t>Klaipėdos m. sav.</t>
  </si>
  <si>
    <t>Klaipėdos r. sav.</t>
  </si>
  <si>
    <t>Kretingos r. sav.</t>
  </si>
  <si>
    <t>Neringos sav.</t>
  </si>
  <si>
    <t>•</t>
  </si>
  <si>
    <t>Palangos m. sav.</t>
  </si>
  <si>
    <t>Šilutės r. sav.</t>
  </si>
  <si>
    <t>Skuodo r. sav.</t>
  </si>
  <si>
    <t>Marijampolės apskr.</t>
  </si>
  <si>
    <t>Kalvarijos sav.</t>
  </si>
  <si>
    <t>Kazlų Rūdos sav.</t>
  </si>
  <si>
    <t>Marijampolės sav.</t>
  </si>
  <si>
    <t>Šakių r. sav.</t>
  </si>
  <si>
    <t>Vilkaviškio r. sav.</t>
  </si>
  <si>
    <t>Panevėžio apskr.</t>
  </si>
  <si>
    <t>Biržų r. sav.</t>
  </si>
  <si>
    <t>Kupiškio r. sav.</t>
  </si>
  <si>
    <t>Panevėžio m. sav.</t>
  </si>
  <si>
    <t>Panevėžio r. sav.</t>
  </si>
  <si>
    <t>Pasvalio r. sav.</t>
  </si>
  <si>
    <t>Rokiškio r. sav.</t>
  </si>
  <si>
    <t>Šiaulių apskr.</t>
  </si>
  <si>
    <t>Akmenės r. sav.</t>
  </si>
  <si>
    <t>Joniškio r. sav.</t>
  </si>
  <si>
    <t>Kelmės r. sav.</t>
  </si>
  <si>
    <t>Pakruojo r. sav.</t>
  </si>
  <si>
    <t>Radviliškio r. sav.</t>
  </si>
  <si>
    <t>Šiaulių m. sav.</t>
  </si>
  <si>
    <t>Šiaulių r. sav.</t>
  </si>
  <si>
    <t>Tauragės apskr.</t>
  </si>
  <si>
    <t>Jurbarko r. sav.</t>
  </si>
  <si>
    <t>Pagėgių sav.</t>
  </si>
  <si>
    <t>Šilalės r. sav.</t>
  </si>
  <si>
    <t>Tauragės r. sav.</t>
  </si>
  <si>
    <t>Telšių apskr.</t>
  </si>
  <si>
    <t>Mažeikių r. sav.</t>
  </si>
  <si>
    <t>Plungės r. sav.</t>
  </si>
  <si>
    <t>Rietavo sav.</t>
  </si>
  <si>
    <t>Telšių r. sav.</t>
  </si>
  <si>
    <t>Utenos apskr.</t>
  </si>
  <si>
    <t>Anykščių r. sav.</t>
  </si>
  <si>
    <t>Ignalinos r. sav.</t>
  </si>
  <si>
    <t>Molėtų r. sav.</t>
  </si>
  <si>
    <t>Utenos r. sav.</t>
  </si>
  <si>
    <t>Visagino sav.</t>
  </si>
  <si>
    <t>Zarasų r. sav.</t>
  </si>
  <si>
    <t>Vilniaus apskr.</t>
  </si>
  <si>
    <t>Elektrėnų sav.</t>
  </si>
  <si>
    <t>Šalčininkų r. sav.</t>
  </si>
  <si>
    <t>Širvintų r. sav.</t>
  </si>
  <si>
    <t>Švenčionių r. sav.</t>
  </si>
  <si>
    <t>Trakų r. sav.</t>
  </si>
  <si>
    <t>Ukmergės r. sav.</t>
  </si>
  <si>
    <t>Vilniaus m. sav.</t>
  </si>
  <si>
    <t>Vilniaus r. sav.</t>
  </si>
  <si>
    <t>Emigrantai LR piliečiai pagal būsimą gyvenamąją vietą (valstybę) 2022 m.</t>
  </si>
  <si>
    <t>VALSTYBĖ</t>
  </si>
  <si>
    <t>AIRIJA</t>
  </si>
  <si>
    <t>JUNGTINĖ KARALYSTĖ</t>
  </si>
  <si>
    <t>AUSTRALIJA</t>
  </si>
  <si>
    <t>NORVEGIJA</t>
  </si>
  <si>
    <t>AUSTRIJA</t>
  </si>
  <si>
    <t>VOKIETIJA</t>
  </si>
  <si>
    <t>BALTARUSIJA</t>
  </si>
  <si>
    <t>NYDERLANDAI</t>
  </si>
  <si>
    <t>BELGIJA</t>
  </si>
  <si>
    <t>ŠVEDIJA</t>
  </si>
  <si>
    <t>BULGARIJA</t>
  </si>
  <si>
    <t>ČEKIJOS RESPUBLIKA</t>
  </si>
  <si>
    <t>DANIJA</t>
  </si>
  <si>
    <t>JAV</t>
  </si>
  <si>
    <t>ESTIJA</t>
  </si>
  <si>
    <t>ISPANIJA</t>
  </si>
  <si>
    <t>GRAIKIJA</t>
  </si>
  <si>
    <t>ISLANDIJA</t>
  </si>
  <si>
    <t>INDIJA</t>
  </si>
  <si>
    <t>INDONEZIJA</t>
  </si>
  <si>
    <t>ŠVEICARIJA</t>
  </si>
  <si>
    <t>KITOS</t>
  </si>
  <si>
    <t>ITALIJA</t>
  </si>
  <si>
    <t>PRANCŪZIJA</t>
  </si>
  <si>
    <t>IZRAELIS</t>
  </si>
  <si>
    <t>RUSIJA</t>
  </si>
  <si>
    <t>JAPONIJA</t>
  </si>
  <si>
    <t>KANADA</t>
  </si>
  <si>
    <t>SUOMIJA</t>
  </si>
  <si>
    <t>JUNGTINIAI ARABŲ EMYRATAI</t>
  </si>
  <si>
    <t>LENKIJA</t>
  </si>
  <si>
    <t>KATARAS</t>
  </si>
  <si>
    <t>KINIJA</t>
  </si>
  <si>
    <t>KIPRAS</t>
  </si>
  <si>
    <t>LATVIJA</t>
  </si>
  <si>
    <t>KORĖJOS RESPUBLIKA</t>
  </si>
  <si>
    <t>PORTUGALIJA</t>
  </si>
  <si>
    <t>KROATIJA</t>
  </si>
  <si>
    <t>NAUJOJI ZELANDIJA</t>
  </si>
  <si>
    <t>LIUKSEMBURGAS</t>
  </si>
  <si>
    <t>MALTA</t>
  </si>
  <si>
    <t>TURKIJA</t>
  </si>
  <si>
    <t>MEKSIKA</t>
  </si>
  <si>
    <t>TAILANDAS</t>
  </si>
  <si>
    <t>UKRAINA</t>
  </si>
  <si>
    <t>RUMUNIJA</t>
  </si>
  <si>
    <t>SAUDO ARABIJA</t>
  </si>
  <si>
    <t>TAIVANIS</t>
  </si>
  <si>
    <t>VENGRIJA</t>
  </si>
  <si>
    <t>Imigrantai LR piliečiai pagal buvusią gyvenamąją vietą (valstybę) 2022 m.</t>
  </si>
  <si>
    <t>Grįžusių skaičius</t>
  </si>
  <si>
    <t>GRUZIJA</t>
  </si>
  <si>
    <t>KAZACHSTANAS</t>
  </si>
  <si>
    <t>MOLDOVA</t>
  </si>
  <si>
    <t>NEŽINOMA</t>
  </si>
  <si>
    <t>UZBEKISTANAS</t>
  </si>
  <si>
    <t>Imigravę ir emigravę LR piliečiai pagal lytį ir amžiaus grupes 2022 m.</t>
  </si>
  <si>
    <t>IMIGRAVĘ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</si>
  <si>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</si>
  <si>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</si>
  <si>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</si>
  <si>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</si>
  <si>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</si>
  <si>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</si>
  <si>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</si>
  <si>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</si>
  <si>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</si>
  <si>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</si>
  <si>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</si>
  <si>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</si>
  <si>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</si>
  <si>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</si>
  <si>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</si>
  <si>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</si>
  <si>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80+</t>
  </si>
  <si>
    <t>EMIGRAVĘ</t>
  </si>
  <si>
    <t>Vyrai pagal amžių</t>
  </si>
  <si>
    <t>Moterys pagal amžių</t>
  </si>
  <si>
    <t>Amžius</t>
  </si>
  <si>
    <t>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</si>
</sst>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(###0\)"/>
  </numFmts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Arial"/>
      <family val="2"/>
      <charset val="186"/>
    </font>
    <font>
      <i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1"/>
      <color rgb="FF00000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3" xfId="0" applyFont="1" applyBorder="1"/>
    <xf numFmtId="0" fontId="5" fillId="0" borderId="0" xfId="0" applyFont="1"/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/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0" borderId="0" xfId="0" applyFont="1"/>
    <xf numFmtId="0" fontId="0" fillId="0" borderId="7" xfId="0" applyBorder="1"/>
    <xf numFmtId="0" fontId="0" fillId="0" borderId="8" xfId="0" applyBorder="1"/>
    <xf numFmtId="0" fontId="1" fillId="0" borderId="7" xfId="0" applyFont="1" applyBorder="1"/>
    <xf numFmtId="0" fontId="0" fillId="0" borderId="5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5" xfId="0" applyFont="1" applyBorder="1"/>
    <xf numFmtId="0" fontId="1" fillId="0" borderId="16" xfId="0" applyFont="1" applyBorder="1"/>
    <xf numFmtId="0" fontId="7" fillId="0" borderId="0" xfId="0" applyFon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6" xfId="0" applyFont="1" applyBorder="1"/>
    <xf numFmtId="0" fontId="4" fillId="0" borderId="18" xfId="0" applyFont="1" applyBorder="1"/>
    <xf numFmtId="0" fontId="2" fillId="0" borderId="7" xfId="0" applyFont="1" applyBorder="1"/>
    <xf numFmtId="0" fontId="5" fillId="0" borderId="22" xfId="0" applyFont="1" applyBorder="1"/>
    <xf numFmtId="0" fontId="5" fillId="0" borderId="23" xfId="0" applyFont="1" applyBorder="1"/>
    <xf numFmtId="164" fontId="2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24" xfId="0" applyBorder="1"/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28" xfId="0" applyFont="1" applyBorder="1"/>
    <xf numFmtId="164" fontId="2" fillId="0" borderId="29" xfId="0" applyNumberFormat="1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0" fontId="2" fillId="0" borderId="35" xfId="0" applyFont="1" applyBorder="1"/>
    <xf numFmtId="164" fontId="6" fillId="0" borderId="29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4" fontId="6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0" fontId="2" fillId="0" borderId="0" xfId="1" applyNumberFormat="1" applyFont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26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32" xfId="0" applyBorder="1" applyAlignment="1">
      <alignment horizontal="left"/>
    </xf>
    <xf numFmtId="0" fontId="5" fillId="0" borderId="3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5D0B3-804D-4C3C-8799-E2C45ED1717F}">
  <dimension ref="A1:G76"/>
  <sheetViews>
    <sheetView workbookViewId="0">
      <pane ySplit="5" topLeftCell="A50" activePane="bottomLeft" state="frozen"/>
      <selection pane="bottomLeft" activeCell="B54" sqref="B54"/>
    </sheetView>
  </sheetViews>
  <sheetFormatPr defaultRowHeight="15" x14ac:dyDescent="0.25"/>
  <cols>
    <col min="1" max="1" width="24.85546875" customWidth="1"/>
  </cols>
  <sheetData>
    <row r="1" spans="1:7" x14ac:dyDescent="0.25">
      <c r="A1" s="1" t="s">
        <v>0</v>
      </c>
    </row>
    <row r="3" spans="1:7" ht="15.75" thickBot="1" x14ac:dyDescent="0.3">
      <c r="A3" s="2"/>
    </row>
    <row r="4" spans="1:7" x14ac:dyDescent="0.25">
      <c r="A4" s="31" t="s">
        <v>1</v>
      </c>
      <c r="B4" s="65" t="s">
        <v>2</v>
      </c>
      <c r="C4" s="66"/>
      <c r="D4" s="67"/>
      <c r="E4" s="65" t="s">
        <v>3</v>
      </c>
      <c r="F4" s="66" t="s">
        <v>4</v>
      </c>
      <c r="G4" s="67" t="s">
        <v>4</v>
      </c>
    </row>
    <row r="5" spans="1:7" x14ac:dyDescent="0.25">
      <c r="A5" s="32" t="s">
        <v>5</v>
      </c>
      <c r="B5" s="34" t="s">
        <v>6</v>
      </c>
      <c r="C5" s="3" t="s">
        <v>7</v>
      </c>
      <c r="D5" s="35" t="s">
        <v>8</v>
      </c>
      <c r="E5" s="34" t="s">
        <v>6</v>
      </c>
      <c r="F5" s="3" t="s">
        <v>7</v>
      </c>
      <c r="G5" s="35" t="s">
        <v>8</v>
      </c>
    </row>
    <row r="6" spans="1:7" x14ac:dyDescent="0.25">
      <c r="A6" s="33" t="s">
        <v>6</v>
      </c>
      <c r="B6" s="36">
        <v>20689</v>
      </c>
      <c r="C6" s="8">
        <v>11423</v>
      </c>
      <c r="D6" s="37">
        <v>9266</v>
      </c>
      <c r="E6" s="36">
        <v>13049</v>
      </c>
      <c r="F6" s="8">
        <v>7145</v>
      </c>
      <c r="G6" s="37">
        <v>5904</v>
      </c>
    </row>
    <row r="7" spans="1:7" x14ac:dyDescent="0.25">
      <c r="A7" s="33" t="s">
        <v>9</v>
      </c>
      <c r="B7" s="36">
        <v>1122</v>
      </c>
      <c r="C7" s="8">
        <v>679</v>
      </c>
      <c r="D7" s="37">
        <v>443</v>
      </c>
      <c r="E7" s="36">
        <v>575</v>
      </c>
      <c r="F7" s="8">
        <v>348</v>
      </c>
      <c r="G7" s="37">
        <v>227</v>
      </c>
    </row>
    <row r="8" spans="1:7" x14ac:dyDescent="0.25">
      <c r="A8" s="11" t="s">
        <v>10</v>
      </c>
      <c r="B8" s="38">
        <v>465</v>
      </c>
      <c r="C8" s="9">
        <v>304</v>
      </c>
      <c r="D8" s="39">
        <v>161</v>
      </c>
      <c r="E8" s="38">
        <v>243</v>
      </c>
      <c r="F8" s="9">
        <v>148</v>
      </c>
      <c r="G8" s="39">
        <v>95</v>
      </c>
    </row>
    <row r="9" spans="1:7" x14ac:dyDescent="0.25">
      <c r="A9" s="11" t="s">
        <v>11</v>
      </c>
      <c r="B9" s="38">
        <v>193</v>
      </c>
      <c r="C9" s="9">
        <v>114</v>
      </c>
      <c r="D9" s="39">
        <v>79</v>
      </c>
      <c r="E9" s="38">
        <v>112</v>
      </c>
      <c r="F9" s="9">
        <v>60</v>
      </c>
      <c r="G9" s="39">
        <v>52</v>
      </c>
    </row>
    <row r="10" spans="1:7" x14ac:dyDescent="0.25">
      <c r="A10" s="11" t="s">
        <v>12</v>
      </c>
      <c r="B10" s="38">
        <v>176</v>
      </c>
      <c r="C10" s="9">
        <v>100</v>
      </c>
      <c r="D10" s="39">
        <v>76</v>
      </c>
      <c r="E10" s="38">
        <v>89</v>
      </c>
      <c r="F10" s="9">
        <v>55</v>
      </c>
      <c r="G10" s="39">
        <v>34</v>
      </c>
    </row>
    <row r="11" spans="1:7" x14ac:dyDescent="0.25">
      <c r="A11" s="11" t="s">
        <v>13</v>
      </c>
      <c r="B11" s="38">
        <v>133</v>
      </c>
      <c r="C11" s="9">
        <v>71</v>
      </c>
      <c r="D11" s="39">
        <v>62</v>
      </c>
      <c r="E11" s="38">
        <v>62</v>
      </c>
      <c r="F11" s="9">
        <v>42</v>
      </c>
      <c r="G11" s="39">
        <v>20</v>
      </c>
    </row>
    <row r="12" spans="1:7" x14ac:dyDescent="0.25">
      <c r="A12" s="11" t="s">
        <v>14</v>
      </c>
      <c r="B12" s="38">
        <v>155</v>
      </c>
      <c r="C12" s="9">
        <v>90</v>
      </c>
      <c r="D12" s="39">
        <v>65</v>
      </c>
      <c r="E12" s="38">
        <v>69</v>
      </c>
      <c r="F12" s="9">
        <v>43</v>
      </c>
      <c r="G12" s="39">
        <v>26</v>
      </c>
    </row>
    <row r="13" spans="1:7" x14ac:dyDescent="0.25">
      <c r="A13" s="33" t="s">
        <v>15</v>
      </c>
      <c r="B13" s="36">
        <v>4264</v>
      </c>
      <c r="C13" s="8">
        <v>2344</v>
      </c>
      <c r="D13" s="37">
        <v>1920</v>
      </c>
      <c r="E13" s="36">
        <v>2550</v>
      </c>
      <c r="F13" s="8">
        <v>1407</v>
      </c>
      <c r="G13" s="37">
        <v>1143</v>
      </c>
    </row>
    <row r="14" spans="1:7" x14ac:dyDescent="0.25">
      <c r="A14" s="11" t="s">
        <v>16</v>
      </c>
      <c r="B14" s="38">
        <v>20</v>
      </c>
      <c r="C14" s="9">
        <v>9</v>
      </c>
      <c r="D14" s="39">
        <v>11</v>
      </c>
      <c r="E14" s="38">
        <v>16</v>
      </c>
      <c r="F14" s="9">
        <v>9</v>
      </c>
      <c r="G14" s="39">
        <v>7</v>
      </c>
    </row>
    <row r="15" spans="1:7" x14ac:dyDescent="0.25">
      <c r="A15" s="11" t="s">
        <v>17</v>
      </c>
      <c r="B15" s="38">
        <v>361</v>
      </c>
      <c r="C15" s="9">
        <v>204</v>
      </c>
      <c r="D15" s="39">
        <v>157</v>
      </c>
      <c r="E15" s="38">
        <v>222</v>
      </c>
      <c r="F15" s="9">
        <v>116</v>
      </c>
      <c r="G15" s="39">
        <v>106</v>
      </c>
    </row>
    <row r="16" spans="1:7" x14ac:dyDescent="0.25">
      <c r="A16" s="11" t="s">
        <v>18</v>
      </c>
      <c r="B16" s="38">
        <v>332</v>
      </c>
      <c r="C16" s="9">
        <v>253</v>
      </c>
      <c r="D16" s="39">
        <v>79</v>
      </c>
      <c r="E16" s="38">
        <v>147</v>
      </c>
      <c r="F16" s="9">
        <v>87</v>
      </c>
      <c r="G16" s="39">
        <v>60</v>
      </c>
    </row>
    <row r="17" spans="1:7" x14ac:dyDescent="0.25">
      <c r="A17" s="11" t="s">
        <v>19</v>
      </c>
      <c r="B17" s="38">
        <v>2044</v>
      </c>
      <c r="C17" s="9">
        <v>1059</v>
      </c>
      <c r="D17" s="39">
        <v>985</v>
      </c>
      <c r="E17" s="38">
        <v>1176</v>
      </c>
      <c r="F17" s="9">
        <v>627</v>
      </c>
      <c r="G17" s="39">
        <v>549</v>
      </c>
    </row>
    <row r="18" spans="1:7" x14ac:dyDescent="0.25">
      <c r="A18" s="11" t="s">
        <v>20</v>
      </c>
      <c r="B18" s="38">
        <v>683</v>
      </c>
      <c r="C18" s="9">
        <v>362</v>
      </c>
      <c r="D18" s="39">
        <v>321</v>
      </c>
      <c r="E18" s="38">
        <v>410</v>
      </c>
      <c r="F18" s="9">
        <v>238</v>
      </c>
      <c r="G18" s="39">
        <v>172</v>
      </c>
    </row>
    <row r="19" spans="1:7" x14ac:dyDescent="0.25">
      <c r="A19" s="11" t="s">
        <v>21</v>
      </c>
      <c r="B19" s="38">
        <v>425</v>
      </c>
      <c r="C19" s="9">
        <v>242</v>
      </c>
      <c r="D19" s="39">
        <v>183</v>
      </c>
      <c r="E19" s="38">
        <v>287</v>
      </c>
      <c r="F19" s="9">
        <v>166</v>
      </c>
      <c r="G19" s="39">
        <v>121</v>
      </c>
    </row>
    <row r="20" spans="1:7" x14ac:dyDescent="0.25">
      <c r="A20" s="11" t="s">
        <v>22</v>
      </c>
      <c r="B20" s="38">
        <v>208</v>
      </c>
      <c r="C20" s="9">
        <v>121</v>
      </c>
      <c r="D20" s="39">
        <v>87</v>
      </c>
      <c r="E20" s="38">
        <v>141</v>
      </c>
      <c r="F20" s="9">
        <v>72</v>
      </c>
      <c r="G20" s="39">
        <v>69</v>
      </c>
    </row>
    <row r="21" spans="1:7" x14ac:dyDescent="0.25">
      <c r="A21" s="11" t="s">
        <v>23</v>
      </c>
      <c r="B21" s="38">
        <v>191</v>
      </c>
      <c r="C21" s="9">
        <v>94</v>
      </c>
      <c r="D21" s="39">
        <v>97</v>
      </c>
      <c r="E21" s="38">
        <v>151</v>
      </c>
      <c r="F21" s="9">
        <v>92</v>
      </c>
      <c r="G21" s="39">
        <v>59</v>
      </c>
    </row>
    <row r="22" spans="1:7" x14ac:dyDescent="0.25">
      <c r="A22" s="33" t="s">
        <v>24</v>
      </c>
      <c r="B22" s="36">
        <v>2703</v>
      </c>
      <c r="C22" s="8">
        <v>1465</v>
      </c>
      <c r="D22" s="37">
        <v>1238</v>
      </c>
      <c r="E22" s="36">
        <v>1638</v>
      </c>
      <c r="F22" s="8">
        <v>901</v>
      </c>
      <c r="G22" s="37">
        <v>737</v>
      </c>
    </row>
    <row r="23" spans="1:7" x14ac:dyDescent="0.25">
      <c r="A23" s="11" t="s">
        <v>25</v>
      </c>
      <c r="B23" s="38">
        <v>1227</v>
      </c>
      <c r="C23" s="9">
        <v>661</v>
      </c>
      <c r="D23" s="39">
        <v>566</v>
      </c>
      <c r="E23" s="38">
        <v>771</v>
      </c>
      <c r="F23" s="9">
        <v>391</v>
      </c>
      <c r="G23" s="39">
        <v>380</v>
      </c>
    </row>
    <row r="24" spans="1:7" x14ac:dyDescent="0.25">
      <c r="A24" s="11" t="s">
        <v>26</v>
      </c>
      <c r="B24" s="38">
        <v>482</v>
      </c>
      <c r="C24" s="9">
        <v>264</v>
      </c>
      <c r="D24" s="39">
        <v>218</v>
      </c>
      <c r="E24" s="38">
        <v>267</v>
      </c>
      <c r="F24" s="9">
        <v>152</v>
      </c>
      <c r="G24" s="39">
        <v>115</v>
      </c>
    </row>
    <row r="25" spans="1:7" x14ac:dyDescent="0.25">
      <c r="A25" s="11" t="s">
        <v>27</v>
      </c>
      <c r="B25" s="38">
        <v>262</v>
      </c>
      <c r="C25" s="9">
        <v>143</v>
      </c>
      <c r="D25" s="39">
        <v>119</v>
      </c>
      <c r="E25" s="38">
        <v>180</v>
      </c>
      <c r="F25" s="9">
        <v>103</v>
      </c>
      <c r="G25" s="39">
        <v>77</v>
      </c>
    </row>
    <row r="26" spans="1:7" x14ac:dyDescent="0.25">
      <c r="A26" s="11" t="s">
        <v>28</v>
      </c>
      <c r="B26" s="38">
        <v>11</v>
      </c>
      <c r="C26" s="21" t="s">
        <v>29</v>
      </c>
      <c r="D26" s="22" t="s">
        <v>29</v>
      </c>
      <c r="E26" s="38">
        <v>27</v>
      </c>
      <c r="F26" s="9">
        <v>13</v>
      </c>
      <c r="G26" s="39">
        <v>14</v>
      </c>
    </row>
    <row r="27" spans="1:7" x14ac:dyDescent="0.25">
      <c r="A27" s="11" t="s">
        <v>30</v>
      </c>
      <c r="B27" s="38">
        <v>194</v>
      </c>
      <c r="C27" s="9">
        <v>96</v>
      </c>
      <c r="D27" s="39">
        <v>98</v>
      </c>
      <c r="E27" s="38">
        <v>85</v>
      </c>
      <c r="F27" s="9">
        <v>51</v>
      </c>
      <c r="G27" s="39">
        <v>34</v>
      </c>
    </row>
    <row r="28" spans="1:7" x14ac:dyDescent="0.25">
      <c r="A28" s="11" t="s">
        <v>31</v>
      </c>
      <c r="B28" s="38">
        <v>383</v>
      </c>
      <c r="C28" s="9">
        <v>211</v>
      </c>
      <c r="D28" s="39">
        <v>172</v>
      </c>
      <c r="E28" s="38">
        <v>224</v>
      </c>
      <c r="F28" s="9">
        <v>144</v>
      </c>
      <c r="G28" s="39">
        <v>80</v>
      </c>
    </row>
    <row r="29" spans="1:7" x14ac:dyDescent="0.25">
      <c r="A29" s="11" t="s">
        <v>32</v>
      </c>
      <c r="B29" s="38">
        <v>144</v>
      </c>
      <c r="C29" s="21" t="s">
        <v>29</v>
      </c>
      <c r="D29" s="22" t="s">
        <v>29</v>
      </c>
      <c r="E29" s="38">
        <v>84</v>
      </c>
      <c r="F29" s="9">
        <v>47</v>
      </c>
      <c r="G29" s="39">
        <v>37</v>
      </c>
    </row>
    <row r="30" spans="1:7" x14ac:dyDescent="0.25">
      <c r="A30" s="33" t="s">
        <v>33</v>
      </c>
      <c r="B30" s="36">
        <v>1192</v>
      </c>
      <c r="C30" s="8">
        <v>701</v>
      </c>
      <c r="D30" s="37">
        <v>491</v>
      </c>
      <c r="E30" s="36">
        <v>725</v>
      </c>
      <c r="F30" s="8">
        <v>411</v>
      </c>
      <c r="G30" s="37">
        <v>314</v>
      </c>
    </row>
    <row r="31" spans="1:7" x14ac:dyDescent="0.25">
      <c r="A31" s="11" t="s">
        <v>34</v>
      </c>
      <c r="B31" s="38">
        <v>90</v>
      </c>
      <c r="C31" s="9">
        <v>49</v>
      </c>
      <c r="D31" s="39">
        <v>41</v>
      </c>
      <c r="E31" s="38">
        <v>38</v>
      </c>
      <c r="F31" s="9">
        <v>21</v>
      </c>
      <c r="G31" s="39">
        <v>17</v>
      </c>
    </row>
    <row r="32" spans="1:7" x14ac:dyDescent="0.25">
      <c r="A32" s="11" t="s">
        <v>35</v>
      </c>
      <c r="B32" s="38">
        <v>100</v>
      </c>
      <c r="C32" s="9">
        <v>56</v>
      </c>
      <c r="D32" s="39">
        <v>44</v>
      </c>
      <c r="E32" s="38">
        <v>62</v>
      </c>
      <c r="F32" s="9">
        <v>36</v>
      </c>
      <c r="G32" s="39">
        <v>26</v>
      </c>
    </row>
    <row r="33" spans="1:7" x14ac:dyDescent="0.25">
      <c r="A33" s="11" t="s">
        <v>36</v>
      </c>
      <c r="B33" s="38">
        <v>500</v>
      </c>
      <c r="C33" s="9">
        <v>299</v>
      </c>
      <c r="D33" s="39">
        <v>201</v>
      </c>
      <c r="E33" s="38">
        <v>297</v>
      </c>
      <c r="F33" s="9">
        <v>163</v>
      </c>
      <c r="G33" s="39">
        <v>134</v>
      </c>
    </row>
    <row r="34" spans="1:7" x14ac:dyDescent="0.25">
      <c r="A34" s="11" t="s">
        <v>37</v>
      </c>
      <c r="B34" s="38">
        <v>174</v>
      </c>
      <c r="C34" s="9">
        <v>108</v>
      </c>
      <c r="D34" s="39">
        <v>66</v>
      </c>
      <c r="E34" s="38">
        <v>106</v>
      </c>
      <c r="F34" s="9">
        <v>63</v>
      </c>
      <c r="G34" s="39">
        <v>43</v>
      </c>
    </row>
    <row r="35" spans="1:7" x14ac:dyDescent="0.25">
      <c r="A35" s="11" t="s">
        <v>38</v>
      </c>
      <c r="B35" s="38">
        <v>328</v>
      </c>
      <c r="C35" s="9">
        <v>189</v>
      </c>
      <c r="D35" s="39">
        <v>139</v>
      </c>
      <c r="E35" s="38">
        <v>222</v>
      </c>
      <c r="F35" s="9">
        <v>128</v>
      </c>
      <c r="G35" s="39">
        <v>94</v>
      </c>
    </row>
    <row r="36" spans="1:7" x14ac:dyDescent="0.25">
      <c r="A36" s="33" t="s">
        <v>39</v>
      </c>
      <c r="B36" s="36">
        <v>1451</v>
      </c>
      <c r="C36" s="8">
        <v>815</v>
      </c>
      <c r="D36" s="37">
        <v>636</v>
      </c>
      <c r="E36" s="36">
        <v>1100</v>
      </c>
      <c r="F36" s="8">
        <v>637</v>
      </c>
      <c r="G36" s="37">
        <v>463</v>
      </c>
    </row>
    <row r="37" spans="1:7" x14ac:dyDescent="0.25">
      <c r="A37" s="11" t="s">
        <v>40</v>
      </c>
      <c r="B37" s="38">
        <v>170</v>
      </c>
      <c r="C37" s="9">
        <v>85</v>
      </c>
      <c r="D37" s="39">
        <v>85</v>
      </c>
      <c r="E37" s="38">
        <v>130</v>
      </c>
      <c r="F37" s="9">
        <v>81</v>
      </c>
      <c r="G37" s="39">
        <v>49</v>
      </c>
    </row>
    <row r="38" spans="1:7" x14ac:dyDescent="0.25">
      <c r="A38" s="11" t="s">
        <v>41</v>
      </c>
      <c r="B38" s="38">
        <v>112</v>
      </c>
      <c r="C38" s="9">
        <v>70</v>
      </c>
      <c r="D38" s="39">
        <v>42</v>
      </c>
      <c r="E38" s="38">
        <v>98</v>
      </c>
      <c r="F38" s="9">
        <v>59</v>
      </c>
      <c r="G38" s="39">
        <v>39</v>
      </c>
    </row>
    <row r="39" spans="1:7" x14ac:dyDescent="0.25">
      <c r="A39" s="11" t="s">
        <v>42</v>
      </c>
      <c r="B39" s="38">
        <v>544</v>
      </c>
      <c r="C39" s="9">
        <v>289</v>
      </c>
      <c r="D39" s="39">
        <v>255</v>
      </c>
      <c r="E39" s="38">
        <v>411</v>
      </c>
      <c r="F39" s="9">
        <v>228</v>
      </c>
      <c r="G39" s="39">
        <v>183</v>
      </c>
    </row>
    <row r="40" spans="1:7" x14ac:dyDescent="0.25">
      <c r="A40" s="11" t="s">
        <v>43</v>
      </c>
      <c r="B40" s="38">
        <v>265</v>
      </c>
      <c r="C40" s="9">
        <v>146</v>
      </c>
      <c r="D40" s="39">
        <v>119</v>
      </c>
      <c r="E40" s="38">
        <v>180</v>
      </c>
      <c r="F40" s="9">
        <v>107</v>
      </c>
      <c r="G40" s="39">
        <v>73</v>
      </c>
    </row>
    <row r="41" spans="1:7" x14ac:dyDescent="0.25">
      <c r="A41" s="11" t="s">
        <v>44</v>
      </c>
      <c r="B41" s="38">
        <v>183</v>
      </c>
      <c r="C41" s="9">
        <v>116</v>
      </c>
      <c r="D41" s="39">
        <v>67</v>
      </c>
      <c r="E41" s="38">
        <v>151</v>
      </c>
      <c r="F41" s="9">
        <v>89</v>
      </c>
      <c r="G41" s="39">
        <v>62</v>
      </c>
    </row>
    <row r="42" spans="1:7" x14ac:dyDescent="0.25">
      <c r="A42" s="11" t="s">
        <v>45</v>
      </c>
      <c r="B42" s="38">
        <v>177</v>
      </c>
      <c r="C42" s="9">
        <v>109</v>
      </c>
      <c r="D42" s="39">
        <v>68</v>
      </c>
      <c r="E42" s="38">
        <v>130</v>
      </c>
      <c r="F42" s="9">
        <v>73</v>
      </c>
      <c r="G42" s="39">
        <v>57</v>
      </c>
    </row>
    <row r="43" spans="1:7" x14ac:dyDescent="0.25">
      <c r="A43" s="33" t="s">
        <v>46</v>
      </c>
      <c r="B43" s="36">
        <v>2339</v>
      </c>
      <c r="C43" s="8">
        <v>1298</v>
      </c>
      <c r="D43" s="37">
        <v>1041</v>
      </c>
      <c r="E43" s="36">
        <v>1341</v>
      </c>
      <c r="F43" s="8">
        <v>747</v>
      </c>
      <c r="G43" s="37">
        <v>594</v>
      </c>
    </row>
    <row r="44" spans="1:7" x14ac:dyDescent="0.25">
      <c r="A44" s="11" t="s">
        <v>47</v>
      </c>
      <c r="B44" s="38">
        <v>197</v>
      </c>
      <c r="C44" s="9">
        <v>106</v>
      </c>
      <c r="D44" s="39">
        <v>91</v>
      </c>
      <c r="E44" s="38">
        <v>137</v>
      </c>
      <c r="F44" s="9">
        <v>84</v>
      </c>
      <c r="G44" s="39">
        <v>53</v>
      </c>
    </row>
    <row r="45" spans="1:7" x14ac:dyDescent="0.25">
      <c r="A45" s="11" t="s">
        <v>48</v>
      </c>
      <c r="B45" s="38">
        <v>187</v>
      </c>
      <c r="C45" s="9">
        <v>103</v>
      </c>
      <c r="D45" s="39">
        <v>84</v>
      </c>
      <c r="E45" s="38">
        <v>126</v>
      </c>
      <c r="F45" s="9">
        <v>74</v>
      </c>
      <c r="G45" s="39">
        <v>52</v>
      </c>
    </row>
    <row r="46" spans="1:7" x14ac:dyDescent="0.25">
      <c r="A46" s="11" t="s">
        <v>49</v>
      </c>
      <c r="B46" s="38">
        <v>225</v>
      </c>
      <c r="C46" s="9">
        <v>121</v>
      </c>
      <c r="D46" s="39">
        <v>104</v>
      </c>
      <c r="E46" s="38">
        <v>109</v>
      </c>
      <c r="F46" s="9">
        <v>61</v>
      </c>
      <c r="G46" s="39">
        <v>48</v>
      </c>
    </row>
    <row r="47" spans="1:7" x14ac:dyDescent="0.25">
      <c r="A47" s="11" t="s">
        <v>50</v>
      </c>
      <c r="B47" s="38">
        <v>154</v>
      </c>
      <c r="C47" s="9">
        <v>88</v>
      </c>
      <c r="D47" s="39">
        <v>66</v>
      </c>
      <c r="E47" s="38">
        <v>103</v>
      </c>
      <c r="F47" s="9">
        <v>58</v>
      </c>
      <c r="G47" s="39">
        <v>45</v>
      </c>
    </row>
    <row r="48" spans="1:7" x14ac:dyDescent="0.25">
      <c r="A48" s="11" t="s">
        <v>51</v>
      </c>
      <c r="B48" s="38">
        <v>290</v>
      </c>
      <c r="C48" s="9">
        <v>167</v>
      </c>
      <c r="D48" s="39">
        <v>123</v>
      </c>
      <c r="E48" s="38">
        <v>176</v>
      </c>
      <c r="F48" s="9">
        <v>99</v>
      </c>
      <c r="G48" s="39">
        <v>77</v>
      </c>
    </row>
    <row r="49" spans="1:7" x14ac:dyDescent="0.25">
      <c r="A49" s="11" t="s">
        <v>52</v>
      </c>
      <c r="B49" s="38">
        <v>896</v>
      </c>
      <c r="C49" s="9">
        <v>508</v>
      </c>
      <c r="D49" s="39">
        <v>388</v>
      </c>
      <c r="E49" s="38">
        <v>475</v>
      </c>
      <c r="F49" s="9">
        <v>248</v>
      </c>
      <c r="G49" s="39">
        <v>227</v>
      </c>
    </row>
    <row r="50" spans="1:7" x14ac:dyDescent="0.25">
      <c r="A50" s="11" t="s">
        <v>53</v>
      </c>
      <c r="B50" s="38">
        <v>390</v>
      </c>
      <c r="C50" s="9">
        <v>205</v>
      </c>
      <c r="D50" s="39">
        <v>185</v>
      </c>
      <c r="E50" s="38">
        <v>215</v>
      </c>
      <c r="F50" s="9">
        <v>123</v>
      </c>
      <c r="G50" s="39">
        <v>92</v>
      </c>
    </row>
    <row r="51" spans="1:7" x14ac:dyDescent="0.25">
      <c r="A51" s="33" t="s">
        <v>54</v>
      </c>
      <c r="B51" s="36">
        <v>738</v>
      </c>
      <c r="C51" s="8">
        <v>430</v>
      </c>
      <c r="D51" s="37">
        <v>308</v>
      </c>
      <c r="E51" s="36">
        <v>450</v>
      </c>
      <c r="F51" s="8">
        <v>263</v>
      </c>
      <c r="G51" s="37">
        <v>187</v>
      </c>
    </row>
    <row r="52" spans="1:7" x14ac:dyDescent="0.25">
      <c r="A52" s="11" t="s">
        <v>55</v>
      </c>
      <c r="B52" s="38">
        <v>200</v>
      </c>
      <c r="C52" s="9">
        <v>119</v>
      </c>
      <c r="D52" s="39">
        <v>81</v>
      </c>
      <c r="E52" s="38">
        <v>113</v>
      </c>
      <c r="F52" s="9">
        <v>67</v>
      </c>
      <c r="G52" s="39">
        <v>46</v>
      </c>
    </row>
    <row r="53" spans="1:7" x14ac:dyDescent="0.25">
      <c r="A53" s="11" t="s">
        <v>56</v>
      </c>
      <c r="B53" s="38">
        <v>81</v>
      </c>
      <c r="C53" s="9">
        <v>55</v>
      </c>
      <c r="D53" s="39">
        <v>26</v>
      </c>
      <c r="E53" s="38">
        <v>53</v>
      </c>
      <c r="F53" s="9">
        <v>34</v>
      </c>
      <c r="G53" s="39">
        <v>19</v>
      </c>
    </row>
    <row r="54" spans="1:7" x14ac:dyDescent="0.25">
      <c r="A54" s="11" t="s">
        <v>57</v>
      </c>
      <c r="B54" s="38">
        <v>147</v>
      </c>
      <c r="C54" s="9">
        <v>83</v>
      </c>
      <c r="D54" s="39">
        <v>64</v>
      </c>
      <c r="E54" s="38">
        <v>88</v>
      </c>
      <c r="F54" s="9">
        <v>49</v>
      </c>
      <c r="G54" s="39">
        <v>39</v>
      </c>
    </row>
    <row r="55" spans="1:7" x14ac:dyDescent="0.25">
      <c r="A55" s="11" t="s">
        <v>58</v>
      </c>
      <c r="B55" s="38">
        <v>310</v>
      </c>
      <c r="C55" s="9">
        <v>173</v>
      </c>
      <c r="D55" s="39">
        <v>137</v>
      </c>
      <c r="E55" s="38">
        <v>196</v>
      </c>
      <c r="F55" s="9">
        <v>113</v>
      </c>
      <c r="G55" s="39">
        <v>83</v>
      </c>
    </row>
    <row r="56" spans="1:7" x14ac:dyDescent="0.25">
      <c r="A56" s="33" t="s">
        <v>59</v>
      </c>
      <c r="B56" s="36">
        <v>1031</v>
      </c>
      <c r="C56" s="8">
        <v>566</v>
      </c>
      <c r="D56" s="37">
        <v>465</v>
      </c>
      <c r="E56" s="36">
        <v>640</v>
      </c>
      <c r="F56" s="8">
        <v>353</v>
      </c>
      <c r="G56" s="37">
        <v>287</v>
      </c>
    </row>
    <row r="57" spans="1:7" x14ac:dyDescent="0.25">
      <c r="A57" s="11" t="s">
        <v>60</v>
      </c>
      <c r="B57" s="38">
        <v>415</v>
      </c>
      <c r="C57" s="9">
        <v>221</v>
      </c>
      <c r="D57" s="39">
        <v>194</v>
      </c>
      <c r="E57" s="38">
        <v>277</v>
      </c>
      <c r="F57" s="9">
        <v>158</v>
      </c>
      <c r="G57" s="39">
        <v>119</v>
      </c>
    </row>
    <row r="58" spans="1:7" x14ac:dyDescent="0.25">
      <c r="A58" s="11" t="s">
        <v>61</v>
      </c>
      <c r="B58" s="38">
        <v>259</v>
      </c>
      <c r="C58" s="9">
        <v>140</v>
      </c>
      <c r="D58" s="39">
        <v>119</v>
      </c>
      <c r="E58" s="38">
        <v>132</v>
      </c>
      <c r="F58" s="9">
        <v>71</v>
      </c>
      <c r="G58" s="39">
        <v>61</v>
      </c>
    </row>
    <row r="59" spans="1:7" x14ac:dyDescent="0.25">
      <c r="A59" s="11" t="s">
        <v>62</v>
      </c>
      <c r="B59" s="38">
        <v>44</v>
      </c>
      <c r="C59" s="9">
        <v>28</v>
      </c>
      <c r="D59" s="39">
        <v>16</v>
      </c>
      <c r="E59" s="38">
        <v>39</v>
      </c>
      <c r="F59" s="9">
        <v>20</v>
      </c>
      <c r="G59" s="39">
        <v>19</v>
      </c>
    </row>
    <row r="60" spans="1:7" x14ac:dyDescent="0.25">
      <c r="A60" s="11" t="s">
        <v>63</v>
      </c>
      <c r="B60" s="38">
        <v>313</v>
      </c>
      <c r="C60" s="9">
        <v>177</v>
      </c>
      <c r="D60" s="39">
        <v>136</v>
      </c>
      <c r="E60" s="38">
        <v>192</v>
      </c>
      <c r="F60" s="9">
        <v>104</v>
      </c>
      <c r="G60" s="39">
        <v>88</v>
      </c>
    </row>
    <row r="61" spans="1:7" x14ac:dyDescent="0.25">
      <c r="A61" s="33" t="s">
        <v>64</v>
      </c>
      <c r="B61" s="36">
        <v>944</v>
      </c>
      <c r="C61" s="8">
        <v>515</v>
      </c>
      <c r="D61" s="37">
        <v>429</v>
      </c>
      <c r="E61" s="36">
        <v>579</v>
      </c>
      <c r="F61" s="8">
        <v>333</v>
      </c>
      <c r="G61" s="37">
        <v>246</v>
      </c>
    </row>
    <row r="62" spans="1:7" x14ac:dyDescent="0.25">
      <c r="A62" s="11" t="s">
        <v>65</v>
      </c>
      <c r="B62" s="38">
        <v>187</v>
      </c>
      <c r="C62" s="9">
        <v>107</v>
      </c>
      <c r="D62" s="39">
        <v>80</v>
      </c>
      <c r="E62" s="38">
        <v>88</v>
      </c>
      <c r="F62" s="9">
        <v>46</v>
      </c>
      <c r="G62" s="39">
        <v>42</v>
      </c>
    </row>
    <row r="63" spans="1:7" x14ac:dyDescent="0.25">
      <c r="A63" s="11" t="s">
        <v>66</v>
      </c>
      <c r="B63" s="38">
        <v>88</v>
      </c>
      <c r="C63" s="9">
        <v>52</v>
      </c>
      <c r="D63" s="39">
        <v>36</v>
      </c>
      <c r="E63" s="38">
        <v>52</v>
      </c>
      <c r="F63" s="9">
        <v>24</v>
      </c>
      <c r="G63" s="39">
        <v>28</v>
      </c>
    </row>
    <row r="64" spans="1:7" x14ac:dyDescent="0.25">
      <c r="A64" s="11" t="s">
        <v>67</v>
      </c>
      <c r="B64" s="38">
        <v>119</v>
      </c>
      <c r="C64" s="9">
        <v>64</v>
      </c>
      <c r="D64" s="39">
        <v>55</v>
      </c>
      <c r="E64" s="38">
        <v>50</v>
      </c>
      <c r="F64" s="9">
        <v>31</v>
      </c>
      <c r="G64" s="39">
        <v>19</v>
      </c>
    </row>
    <row r="65" spans="1:7" x14ac:dyDescent="0.25">
      <c r="A65" s="11" t="s">
        <v>68</v>
      </c>
      <c r="B65" s="38">
        <v>225</v>
      </c>
      <c r="C65" s="9">
        <v>121</v>
      </c>
      <c r="D65" s="39">
        <v>104</v>
      </c>
      <c r="E65" s="38">
        <v>161</v>
      </c>
      <c r="F65" s="9">
        <v>92</v>
      </c>
      <c r="G65" s="39">
        <v>69</v>
      </c>
    </row>
    <row r="66" spans="1:7" x14ac:dyDescent="0.25">
      <c r="A66" s="11" t="s">
        <v>69</v>
      </c>
      <c r="B66" s="38">
        <v>228</v>
      </c>
      <c r="C66" s="9">
        <v>119</v>
      </c>
      <c r="D66" s="39">
        <v>109</v>
      </c>
      <c r="E66" s="38">
        <v>159</v>
      </c>
      <c r="F66" s="9">
        <v>96</v>
      </c>
      <c r="G66" s="39">
        <v>63</v>
      </c>
    </row>
    <row r="67" spans="1:7" x14ac:dyDescent="0.25">
      <c r="A67" s="11" t="s">
        <v>70</v>
      </c>
      <c r="B67" s="38">
        <v>97</v>
      </c>
      <c r="C67" s="9">
        <v>52</v>
      </c>
      <c r="D67" s="39">
        <v>45</v>
      </c>
      <c r="E67" s="38">
        <v>69</v>
      </c>
      <c r="F67" s="9">
        <v>44</v>
      </c>
      <c r="G67" s="39">
        <v>25</v>
      </c>
    </row>
    <row r="68" spans="1:7" x14ac:dyDescent="0.25">
      <c r="A68" s="33" t="s">
        <v>71</v>
      </c>
      <c r="B68" s="36">
        <v>4905</v>
      </c>
      <c r="C68" s="8">
        <v>2610</v>
      </c>
      <c r="D68" s="37">
        <v>2295</v>
      </c>
      <c r="E68" s="36">
        <v>3451</v>
      </c>
      <c r="F68" s="8">
        <v>1745</v>
      </c>
      <c r="G68" s="37">
        <v>1706</v>
      </c>
    </row>
    <row r="69" spans="1:7" x14ac:dyDescent="0.25">
      <c r="A69" s="11" t="s">
        <v>72</v>
      </c>
      <c r="B69" s="38">
        <v>149</v>
      </c>
      <c r="C69" s="9">
        <v>77</v>
      </c>
      <c r="D69" s="39">
        <v>72</v>
      </c>
      <c r="E69" s="38">
        <v>97</v>
      </c>
      <c r="F69" s="9">
        <v>63</v>
      </c>
      <c r="G69" s="39">
        <v>34</v>
      </c>
    </row>
    <row r="70" spans="1:7" x14ac:dyDescent="0.25">
      <c r="A70" s="11" t="s">
        <v>73</v>
      </c>
      <c r="B70" s="38">
        <v>137</v>
      </c>
      <c r="C70" s="9">
        <v>87</v>
      </c>
      <c r="D70" s="39">
        <v>50</v>
      </c>
      <c r="E70" s="38">
        <v>95</v>
      </c>
      <c r="F70" s="9">
        <v>51</v>
      </c>
      <c r="G70" s="39">
        <v>44</v>
      </c>
    </row>
    <row r="71" spans="1:7" x14ac:dyDescent="0.25">
      <c r="A71" s="11" t="s">
        <v>74</v>
      </c>
      <c r="B71" s="38">
        <v>96</v>
      </c>
      <c r="C71" s="9">
        <v>59</v>
      </c>
      <c r="D71" s="39">
        <v>37</v>
      </c>
      <c r="E71" s="38">
        <v>51</v>
      </c>
      <c r="F71" s="9">
        <v>31</v>
      </c>
      <c r="G71" s="39">
        <v>20</v>
      </c>
    </row>
    <row r="72" spans="1:7" x14ac:dyDescent="0.25">
      <c r="A72" s="11" t="s">
        <v>75</v>
      </c>
      <c r="B72" s="38">
        <v>141</v>
      </c>
      <c r="C72" s="9">
        <v>84</v>
      </c>
      <c r="D72" s="39">
        <v>57</v>
      </c>
      <c r="E72" s="38">
        <v>82</v>
      </c>
      <c r="F72" s="9">
        <v>37</v>
      </c>
      <c r="G72" s="39">
        <v>45</v>
      </c>
    </row>
    <row r="73" spans="1:7" x14ac:dyDescent="0.25">
      <c r="A73" s="11" t="s">
        <v>76</v>
      </c>
      <c r="B73" s="38">
        <v>189</v>
      </c>
      <c r="C73" s="9">
        <v>109</v>
      </c>
      <c r="D73" s="39">
        <v>80</v>
      </c>
      <c r="E73" s="38">
        <v>145</v>
      </c>
      <c r="F73" s="9">
        <v>81</v>
      </c>
      <c r="G73" s="39">
        <v>64</v>
      </c>
    </row>
    <row r="74" spans="1:7" x14ac:dyDescent="0.25">
      <c r="A74" s="11" t="s">
        <v>77</v>
      </c>
      <c r="B74" s="38">
        <v>302</v>
      </c>
      <c r="C74" s="9">
        <v>183</v>
      </c>
      <c r="D74" s="39">
        <v>119</v>
      </c>
      <c r="E74" s="38">
        <v>179</v>
      </c>
      <c r="F74" s="9">
        <v>112</v>
      </c>
      <c r="G74" s="39">
        <v>67</v>
      </c>
    </row>
    <row r="75" spans="1:7" x14ac:dyDescent="0.25">
      <c r="A75" s="11" t="s">
        <v>78</v>
      </c>
      <c r="B75" s="38">
        <v>3367</v>
      </c>
      <c r="C75" s="9">
        <v>1718</v>
      </c>
      <c r="D75" s="39">
        <v>1649</v>
      </c>
      <c r="E75" s="38">
        <v>2486</v>
      </c>
      <c r="F75" s="9">
        <v>1199</v>
      </c>
      <c r="G75" s="39">
        <v>1287</v>
      </c>
    </row>
    <row r="76" spans="1:7" ht="15.75" thickBot="1" x14ac:dyDescent="0.3">
      <c r="A76" s="12" t="s">
        <v>79</v>
      </c>
      <c r="B76" s="40">
        <v>524</v>
      </c>
      <c r="C76" s="41">
        <v>293</v>
      </c>
      <c r="D76" s="42">
        <v>231</v>
      </c>
      <c r="E76" s="40">
        <v>316</v>
      </c>
      <c r="F76" s="41">
        <v>171</v>
      </c>
      <c r="G76" s="42">
        <v>145</v>
      </c>
    </row>
  </sheetData>
  <mergeCells count="2">
    <mergeCell ref="B4:D4"/>
    <mergeCell ref="E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E332-2FBA-4E76-BCB4-221925325632}">
  <dimension ref="A1:H53"/>
  <sheetViews>
    <sheetView workbookViewId="0">
      <selection activeCell="F33" sqref="F33"/>
    </sheetView>
  </sheetViews>
  <sheetFormatPr defaultRowHeight="15" x14ac:dyDescent="0.25"/>
  <cols>
    <col min="1" max="1" width="26.28515625" bestFit="1" customWidth="1"/>
    <col min="7" max="7" width="27.85546875" bestFit="1" customWidth="1"/>
  </cols>
  <sheetData>
    <row r="1" spans="1:8" x14ac:dyDescent="0.25">
      <c r="A1" s="20" t="s">
        <v>80</v>
      </c>
    </row>
    <row r="2" spans="1:8" ht="15.75" thickBot="1" x14ac:dyDescent="0.3"/>
    <row r="3" spans="1:8" ht="15.75" thickBot="1" x14ac:dyDescent="0.3">
      <c r="A3" s="14" t="s">
        <v>81</v>
      </c>
      <c r="B3" s="15" t="s">
        <v>6</v>
      </c>
      <c r="C3" s="16" t="s">
        <v>7</v>
      </c>
      <c r="D3" s="17" t="s">
        <v>8</v>
      </c>
      <c r="G3" s="14" t="s">
        <v>81</v>
      </c>
      <c r="H3" s="15" t="s">
        <v>6</v>
      </c>
    </row>
    <row r="4" spans="1:8" x14ac:dyDescent="0.25">
      <c r="A4" s="13" t="s">
        <v>6</v>
      </c>
      <c r="B4" s="29">
        <v>13049</v>
      </c>
      <c r="C4" s="21">
        <v>7145</v>
      </c>
      <c r="D4" s="22">
        <v>5904</v>
      </c>
      <c r="G4" s="13" t="s">
        <v>6</v>
      </c>
      <c r="H4" s="29">
        <v>13049</v>
      </c>
    </row>
    <row r="5" spans="1:8" x14ac:dyDescent="0.25">
      <c r="A5" s="11" t="s">
        <v>82</v>
      </c>
      <c r="B5" s="29">
        <v>752</v>
      </c>
      <c r="C5" s="21">
        <v>418</v>
      </c>
      <c r="D5" s="22">
        <v>334</v>
      </c>
      <c r="G5" s="11" t="s">
        <v>83</v>
      </c>
      <c r="H5" s="29">
        <v>2631</v>
      </c>
    </row>
    <row r="6" spans="1:8" x14ac:dyDescent="0.25">
      <c r="A6" s="11" t="s">
        <v>84</v>
      </c>
      <c r="B6" s="29">
        <v>190</v>
      </c>
      <c r="C6" s="21">
        <v>73</v>
      </c>
      <c r="D6" s="22">
        <v>117</v>
      </c>
      <c r="G6" s="11" t="s">
        <v>85</v>
      </c>
      <c r="H6" s="29">
        <v>1968</v>
      </c>
    </row>
    <row r="7" spans="1:8" x14ac:dyDescent="0.25">
      <c r="A7" s="11" t="s">
        <v>86</v>
      </c>
      <c r="B7" s="29">
        <v>48</v>
      </c>
      <c r="C7" s="21">
        <v>25</v>
      </c>
      <c r="D7" s="22">
        <v>23</v>
      </c>
      <c r="G7" s="11" t="s">
        <v>87</v>
      </c>
      <c r="H7" s="29">
        <v>1588</v>
      </c>
    </row>
    <row r="8" spans="1:8" x14ac:dyDescent="0.25">
      <c r="A8" s="11" t="s">
        <v>88</v>
      </c>
      <c r="B8" s="29">
        <v>82</v>
      </c>
      <c r="C8" s="21">
        <v>47</v>
      </c>
      <c r="D8" s="22">
        <v>35</v>
      </c>
      <c r="G8" s="11" t="s">
        <v>89</v>
      </c>
      <c r="H8" s="29">
        <v>983</v>
      </c>
    </row>
    <row r="9" spans="1:8" x14ac:dyDescent="0.25">
      <c r="A9" s="11" t="s">
        <v>90</v>
      </c>
      <c r="B9" s="29">
        <v>158</v>
      </c>
      <c r="C9" s="21">
        <v>76</v>
      </c>
      <c r="D9" s="22">
        <v>82</v>
      </c>
      <c r="G9" s="11" t="s">
        <v>91</v>
      </c>
      <c r="H9" s="29">
        <v>849</v>
      </c>
    </row>
    <row r="10" spans="1:8" x14ac:dyDescent="0.25">
      <c r="A10" s="11" t="s">
        <v>92</v>
      </c>
      <c r="B10" s="29">
        <v>13</v>
      </c>
      <c r="C10" s="21">
        <v>8</v>
      </c>
      <c r="D10" s="22">
        <v>5</v>
      </c>
      <c r="G10" s="11" t="s">
        <v>82</v>
      </c>
      <c r="H10" s="29">
        <v>752</v>
      </c>
    </row>
    <row r="11" spans="1:8" x14ac:dyDescent="0.25">
      <c r="A11" s="11" t="s">
        <v>93</v>
      </c>
      <c r="B11" s="29">
        <v>24</v>
      </c>
      <c r="C11" s="21">
        <v>15</v>
      </c>
      <c r="D11" s="22">
        <v>9</v>
      </c>
      <c r="G11" s="11" t="s">
        <v>94</v>
      </c>
      <c r="H11" s="29">
        <v>656</v>
      </c>
    </row>
    <row r="12" spans="1:8" x14ac:dyDescent="0.25">
      <c r="A12" s="11" t="s">
        <v>94</v>
      </c>
      <c r="B12" s="29">
        <v>656</v>
      </c>
      <c r="C12" s="21">
        <v>377</v>
      </c>
      <c r="D12" s="22">
        <v>279</v>
      </c>
      <c r="G12" s="11" t="s">
        <v>95</v>
      </c>
      <c r="H12" s="29">
        <v>548</v>
      </c>
    </row>
    <row r="13" spans="1:8" x14ac:dyDescent="0.25">
      <c r="A13" s="11" t="s">
        <v>96</v>
      </c>
      <c r="B13" s="29">
        <v>27</v>
      </c>
      <c r="C13" s="21">
        <v>12</v>
      </c>
      <c r="D13" s="22">
        <v>15</v>
      </c>
      <c r="G13" s="11" t="s">
        <v>97</v>
      </c>
      <c r="H13" s="29">
        <v>507</v>
      </c>
    </row>
    <row r="14" spans="1:8" x14ac:dyDescent="0.25">
      <c r="A14" s="11" t="s">
        <v>98</v>
      </c>
      <c r="B14" s="29">
        <v>38</v>
      </c>
      <c r="C14" s="21">
        <v>14</v>
      </c>
      <c r="D14" s="22">
        <v>24</v>
      </c>
      <c r="G14" s="11" t="s">
        <v>99</v>
      </c>
      <c r="H14" s="29">
        <v>237</v>
      </c>
    </row>
    <row r="15" spans="1:8" x14ac:dyDescent="0.25">
      <c r="A15" s="11" t="s">
        <v>100</v>
      </c>
      <c r="B15" s="29">
        <v>18</v>
      </c>
      <c r="C15" s="21">
        <v>8</v>
      </c>
      <c r="D15" s="22">
        <v>10</v>
      </c>
      <c r="G15" s="11" t="s">
        <v>84</v>
      </c>
      <c r="H15" s="29">
        <v>190</v>
      </c>
    </row>
    <row r="16" spans="1:8" x14ac:dyDescent="0.25">
      <c r="A16" s="11" t="s">
        <v>101</v>
      </c>
      <c r="B16" s="29">
        <v>18</v>
      </c>
      <c r="C16" s="21">
        <v>9</v>
      </c>
      <c r="D16" s="22">
        <v>9</v>
      </c>
      <c r="G16" s="11" t="s">
        <v>102</v>
      </c>
      <c r="H16" s="29">
        <v>189</v>
      </c>
    </row>
    <row r="17" spans="1:8" x14ac:dyDescent="0.25">
      <c r="A17" s="11" t="s">
        <v>99</v>
      </c>
      <c r="B17" s="29">
        <v>237</v>
      </c>
      <c r="C17" s="21">
        <v>164</v>
      </c>
      <c r="D17" s="22">
        <v>73</v>
      </c>
      <c r="G17" s="11" t="s">
        <v>103</v>
      </c>
      <c r="H17" s="29">
        <v>160</v>
      </c>
    </row>
    <row r="18" spans="1:8" x14ac:dyDescent="0.25">
      <c r="A18" s="11" t="s">
        <v>97</v>
      </c>
      <c r="B18" s="29">
        <v>507</v>
      </c>
      <c r="C18" s="21">
        <v>251</v>
      </c>
      <c r="D18" s="22">
        <v>256</v>
      </c>
      <c r="G18" s="11" t="s">
        <v>90</v>
      </c>
      <c r="H18" s="29">
        <v>158</v>
      </c>
    </row>
    <row r="19" spans="1:8" x14ac:dyDescent="0.25">
      <c r="A19" s="11" t="s">
        <v>104</v>
      </c>
      <c r="B19" s="29">
        <v>141</v>
      </c>
      <c r="C19" s="21">
        <v>47</v>
      </c>
      <c r="D19" s="22">
        <v>94</v>
      </c>
      <c r="G19" s="11" t="s">
        <v>105</v>
      </c>
      <c r="H19" s="29">
        <v>158</v>
      </c>
    </row>
    <row r="20" spans="1:8" x14ac:dyDescent="0.25">
      <c r="A20" s="11" t="s">
        <v>106</v>
      </c>
      <c r="B20" s="29">
        <v>16</v>
      </c>
      <c r="C20" s="21">
        <v>8</v>
      </c>
      <c r="D20" s="22">
        <v>8</v>
      </c>
      <c r="G20" s="11" t="s">
        <v>107</v>
      </c>
      <c r="H20" s="29">
        <v>154</v>
      </c>
    </row>
    <row r="21" spans="1:8" x14ac:dyDescent="0.25">
      <c r="A21" s="11" t="s">
        <v>108</v>
      </c>
      <c r="B21" s="29">
        <v>38</v>
      </c>
      <c r="C21" s="21">
        <v>17</v>
      </c>
      <c r="D21" s="22">
        <v>21</v>
      </c>
      <c r="G21" s="11" t="s">
        <v>104</v>
      </c>
      <c r="H21" s="29">
        <v>141</v>
      </c>
    </row>
    <row r="22" spans="1:8" x14ac:dyDescent="0.25">
      <c r="A22" s="11" t="s">
        <v>95</v>
      </c>
      <c r="B22" s="29">
        <v>548</v>
      </c>
      <c r="C22" s="21">
        <v>304</v>
      </c>
      <c r="D22" s="22">
        <v>244</v>
      </c>
      <c r="G22" s="11" t="s">
        <v>109</v>
      </c>
      <c r="H22" s="29">
        <v>124</v>
      </c>
    </row>
    <row r="23" spans="1:8" x14ac:dyDescent="0.25">
      <c r="A23" s="11" t="s">
        <v>83</v>
      </c>
      <c r="B23" s="29">
        <v>2631</v>
      </c>
      <c r="C23" s="21">
        <v>1318</v>
      </c>
      <c r="D23" s="22">
        <v>1313</v>
      </c>
      <c r="G23" s="11" t="s">
        <v>110</v>
      </c>
      <c r="H23" s="29">
        <v>122</v>
      </c>
    </row>
    <row r="24" spans="1:8" x14ac:dyDescent="0.25">
      <c r="A24" s="11" t="s">
        <v>111</v>
      </c>
      <c r="B24" s="29">
        <v>70</v>
      </c>
      <c r="C24" s="21">
        <v>39</v>
      </c>
      <c r="D24" s="22">
        <v>31</v>
      </c>
      <c r="G24" s="11" t="s">
        <v>112</v>
      </c>
      <c r="H24" s="29">
        <v>90</v>
      </c>
    </row>
    <row r="25" spans="1:8" x14ac:dyDescent="0.25">
      <c r="A25" s="11" t="s">
        <v>109</v>
      </c>
      <c r="B25" s="29">
        <v>124</v>
      </c>
      <c r="C25" s="21">
        <v>65</v>
      </c>
      <c r="D25" s="22">
        <v>59</v>
      </c>
      <c r="G25" s="11" t="s">
        <v>88</v>
      </c>
      <c r="H25" s="29">
        <v>82</v>
      </c>
    </row>
    <row r="26" spans="1:8" x14ac:dyDescent="0.25">
      <c r="A26" s="11" t="s">
        <v>113</v>
      </c>
      <c r="B26" s="29">
        <v>8</v>
      </c>
      <c r="C26" s="21">
        <v>5</v>
      </c>
      <c r="D26" s="22">
        <v>3</v>
      </c>
      <c r="G26" s="11" t="s">
        <v>111</v>
      </c>
      <c r="H26" s="29">
        <v>70</v>
      </c>
    </row>
    <row r="27" spans="1:8" x14ac:dyDescent="0.25">
      <c r="A27" s="11" t="s">
        <v>114</v>
      </c>
      <c r="B27" s="29">
        <v>12</v>
      </c>
      <c r="C27" s="21">
        <v>5</v>
      </c>
      <c r="D27" s="22">
        <v>7</v>
      </c>
      <c r="G27" s="11" t="s">
        <v>115</v>
      </c>
      <c r="H27" s="29">
        <v>62</v>
      </c>
    </row>
    <row r="28" spans="1:8" x14ac:dyDescent="0.25">
      <c r="A28" s="11" t="s">
        <v>115</v>
      </c>
      <c r="B28" s="29">
        <v>62</v>
      </c>
      <c r="C28" s="21">
        <v>12</v>
      </c>
      <c r="D28" s="22">
        <v>50</v>
      </c>
      <c r="G28" s="11" t="s">
        <v>116</v>
      </c>
      <c r="H28" s="29">
        <v>57</v>
      </c>
    </row>
    <row r="29" spans="1:8" x14ac:dyDescent="0.25">
      <c r="A29" s="11" t="s">
        <v>117</v>
      </c>
      <c r="B29" s="29">
        <v>14</v>
      </c>
      <c r="C29" s="21">
        <v>5</v>
      </c>
      <c r="D29" s="22">
        <v>9</v>
      </c>
      <c r="G29" s="11" t="s">
        <v>118</v>
      </c>
      <c r="H29" s="29">
        <v>56</v>
      </c>
    </row>
    <row r="30" spans="1:8" x14ac:dyDescent="0.25">
      <c r="A30" s="11" t="s">
        <v>119</v>
      </c>
      <c r="B30" s="29">
        <v>3</v>
      </c>
      <c r="C30" s="21"/>
      <c r="D30" s="22">
        <v>3</v>
      </c>
      <c r="G30" s="11" t="s">
        <v>86</v>
      </c>
      <c r="H30" s="29">
        <v>48</v>
      </c>
    </row>
    <row r="31" spans="1:8" x14ac:dyDescent="0.25">
      <c r="A31" s="11" t="s">
        <v>116</v>
      </c>
      <c r="B31" s="29">
        <v>57</v>
      </c>
      <c r="C31" s="21">
        <v>32</v>
      </c>
      <c r="D31" s="22">
        <v>25</v>
      </c>
      <c r="G31" s="11" t="s">
        <v>120</v>
      </c>
      <c r="H31" s="29">
        <v>41</v>
      </c>
    </row>
    <row r="32" spans="1:8" x14ac:dyDescent="0.25">
      <c r="A32" s="11" t="s">
        <v>112</v>
      </c>
      <c r="B32" s="29">
        <v>90</v>
      </c>
      <c r="C32" s="21">
        <v>42</v>
      </c>
      <c r="D32" s="22">
        <v>48</v>
      </c>
      <c r="G32" s="11" t="s">
        <v>98</v>
      </c>
      <c r="H32" s="29">
        <v>38</v>
      </c>
    </row>
    <row r="33" spans="1:8" x14ac:dyDescent="0.25">
      <c r="A33" s="11" t="s">
        <v>121</v>
      </c>
      <c r="B33" s="29">
        <v>33</v>
      </c>
      <c r="C33" s="21">
        <v>10</v>
      </c>
      <c r="D33" s="22">
        <v>23</v>
      </c>
      <c r="G33" s="11" t="s">
        <v>108</v>
      </c>
      <c r="H33" s="29">
        <v>38</v>
      </c>
    </row>
    <row r="34" spans="1:8" x14ac:dyDescent="0.25">
      <c r="A34" s="11" t="s">
        <v>122</v>
      </c>
      <c r="B34" s="29">
        <v>29</v>
      </c>
      <c r="C34" s="21">
        <v>10</v>
      </c>
      <c r="D34" s="22">
        <v>19</v>
      </c>
      <c r="G34" s="11" t="s">
        <v>123</v>
      </c>
      <c r="H34" s="29">
        <v>35</v>
      </c>
    </row>
    <row r="35" spans="1:8" x14ac:dyDescent="0.25">
      <c r="A35" s="11" t="s">
        <v>124</v>
      </c>
      <c r="B35" s="29">
        <v>14</v>
      </c>
      <c r="C35" s="21">
        <v>6</v>
      </c>
      <c r="D35" s="22">
        <v>8</v>
      </c>
      <c r="G35" s="11" t="s">
        <v>121</v>
      </c>
      <c r="H35" s="29">
        <v>33</v>
      </c>
    </row>
    <row r="36" spans="1:8" x14ac:dyDescent="0.25">
      <c r="A36" s="11" t="s">
        <v>120</v>
      </c>
      <c r="B36" s="29">
        <v>41</v>
      </c>
      <c r="C36" s="21">
        <v>12</v>
      </c>
      <c r="D36" s="22">
        <v>29</v>
      </c>
      <c r="G36" s="11" t="s">
        <v>122</v>
      </c>
      <c r="H36" s="29">
        <v>29</v>
      </c>
    </row>
    <row r="37" spans="1:8" x14ac:dyDescent="0.25">
      <c r="A37" s="11" t="s">
        <v>89</v>
      </c>
      <c r="B37" s="29">
        <v>983</v>
      </c>
      <c r="C37" s="21">
        <v>586</v>
      </c>
      <c r="D37" s="22">
        <v>397</v>
      </c>
      <c r="G37" s="11" t="s">
        <v>96</v>
      </c>
      <c r="H37" s="29">
        <v>27</v>
      </c>
    </row>
    <row r="38" spans="1:8" x14ac:dyDescent="0.25">
      <c r="A38" s="11" t="s">
        <v>85</v>
      </c>
      <c r="B38" s="29">
        <v>1968</v>
      </c>
      <c r="C38" s="21">
        <v>1248</v>
      </c>
      <c r="D38" s="22">
        <v>720</v>
      </c>
      <c r="G38" s="11" t="s">
        <v>125</v>
      </c>
      <c r="H38" s="29">
        <v>25</v>
      </c>
    </row>
    <row r="39" spans="1:8" x14ac:dyDescent="0.25">
      <c r="A39" s="11" t="s">
        <v>118</v>
      </c>
      <c r="B39" s="29">
        <v>56</v>
      </c>
      <c r="C39" s="21">
        <v>18</v>
      </c>
      <c r="D39" s="22">
        <v>38</v>
      </c>
      <c r="G39" s="11" t="s">
        <v>93</v>
      </c>
      <c r="H39" s="29">
        <v>24</v>
      </c>
    </row>
    <row r="40" spans="1:8" x14ac:dyDescent="0.25">
      <c r="A40" s="11" t="s">
        <v>105</v>
      </c>
      <c r="B40" s="29">
        <v>158</v>
      </c>
      <c r="C40" s="21">
        <v>64</v>
      </c>
      <c r="D40" s="22">
        <v>94</v>
      </c>
      <c r="G40" s="11" t="s">
        <v>126</v>
      </c>
      <c r="H40" s="29">
        <v>22</v>
      </c>
    </row>
    <row r="41" spans="1:8" x14ac:dyDescent="0.25">
      <c r="A41" s="11" t="s">
        <v>127</v>
      </c>
      <c r="B41" s="29">
        <v>12</v>
      </c>
      <c r="C41" s="21">
        <v>6</v>
      </c>
      <c r="D41" s="22">
        <v>6</v>
      </c>
      <c r="G41" s="11" t="s">
        <v>100</v>
      </c>
      <c r="H41" s="29">
        <v>18</v>
      </c>
    </row>
    <row r="42" spans="1:8" x14ac:dyDescent="0.25">
      <c r="A42" s="11" t="s">
        <v>107</v>
      </c>
      <c r="B42" s="29">
        <v>154</v>
      </c>
      <c r="C42" s="21">
        <v>76</v>
      </c>
      <c r="D42" s="22">
        <v>78</v>
      </c>
      <c r="G42" s="11" t="s">
        <v>101</v>
      </c>
      <c r="H42" s="29">
        <v>18</v>
      </c>
    </row>
    <row r="43" spans="1:8" x14ac:dyDescent="0.25">
      <c r="A43" s="11" t="s">
        <v>128</v>
      </c>
      <c r="B43" s="29">
        <v>10</v>
      </c>
      <c r="C43" s="21">
        <v>6</v>
      </c>
      <c r="D43" s="22">
        <v>4</v>
      </c>
      <c r="G43" s="11" t="s">
        <v>106</v>
      </c>
      <c r="H43" s="29">
        <v>16</v>
      </c>
    </row>
    <row r="44" spans="1:8" x14ac:dyDescent="0.25">
      <c r="A44" s="11" t="s">
        <v>110</v>
      </c>
      <c r="B44" s="29">
        <v>122</v>
      </c>
      <c r="C44" s="21">
        <v>82</v>
      </c>
      <c r="D44" s="22">
        <v>40</v>
      </c>
      <c r="G44" s="11" t="s">
        <v>117</v>
      </c>
      <c r="H44" s="29">
        <v>14</v>
      </c>
    </row>
    <row r="45" spans="1:8" x14ac:dyDescent="0.25">
      <c r="A45" s="11" t="s">
        <v>91</v>
      </c>
      <c r="B45" s="29">
        <v>849</v>
      </c>
      <c r="C45" s="21">
        <v>554</v>
      </c>
      <c r="D45" s="22">
        <v>295</v>
      </c>
      <c r="G45" s="11" t="s">
        <v>124</v>
      </c>
      <c r="H45" s="29">
        <v>14</v>
      </c>
    </row>
    <row r="46" spans="1:8" x14ac:dyDescent="0.25">
      <c r="A46" s="11" t="s">
        <v>102</v>
      </c>
      <c r="B46" s="29">
        <v>189</v>
      </c>
      <c r="C46" s="21">
        <v>94</v>
      </c>
      <c r="D46" s="22">
        <v>95</v>
      </c>
      <c r="G46" s="11" t="s">
        <v>92</v>
      </c>
      <c r="H46" s="29">
        <v>13</v>
      </c>
    </row>
    <row r="47" spans="1:8" x14ac:dyDescent="0.25">
      <c r="A47" s="11" t="s">
        <v>125</v>
      </c>
      <c r="B47" s="29">
        <v>25</v>
      </c>
      <c r="C47" s="21">
        <v>13</v>
      </c>
      <c r="D47" s="22">
        <v>12</v>
      </c>
      <c r="G47" s="11" t="s">
        <v>114</v>
      </c>
      <c r="H47" s="29">
        <v>12</v>
      </c>
    </row>
    <row r="48" spans="1:8" x14ac:dyDescent="0.25">
      <c r="A48" s="11" t="s">
        <v>129</v>
      </c>
      <c r="B48" s="29">
        <v>10</v>
      </c>
      <c r="C48" s="21">
        <v>7</v>
      </c>
      <c r="D48" s="22">
        <v>3</v>
      </c>
      <c r="G48" s="11" t="s">
        <v>127</v>
      </c>
      <c r="H48" s="29">
        <v>12</v>
      </c>
    </row>
    <row r="49" spans="1:8" x14ac:dyDescent="0.25">
      <c r="A49" s="11" t="s">
        <v>123</v>
      </c>
      <c r="B49" s="29">
        <v>35</v>
      </c>
      <c r="C49" s="21">
        <v>12</v>
      </c>
      <c r="D49" s="22">
        <v>23</v>
      </c>
      <c r="G49" s="11" t="s">
        <v>128</v>
      </c>
      <c r="H49" s="29">
        <v>10</v>
      </c>
    </row>
    <row r="50" spans="1:8" x14ac:dyDescent="0.25">
      <c r="A50" s="11" t="s">
        <v>126</v>
      </c>
      <c r="B50" s="29">
        <v>22</v>
      </c>
      <c r="C50" s="21">
        <v>17</v>
      </c>
      <c r="D50" s="22">
        <v>5</v>
      </c>
      <c r="G50" s="11" t="s">
        <v>129</v>
      </c>
      <c r="H50" s="29">
        <v>10</v>
      </c>
    </row>
    <row r="51" spans="1:8" x14ac:dyDescent="0.25">
      <c r="A51" s="11" t="s">
        <v>130</v>
      </c>
      <c r="B51" s="29">
        <v>9</v>
      </c>
      <c r="C51" s="21">
        <v>4</v>
      </c>
      <c r="D51" s="22">
        <v>5</v>
      </c>
      <c r="G51" s="11" t="s">
        <v>130</v>
      </c>
      <c r="H51" s="29">
        <v>9</v>
      </c>
    </row>
    <row r="52" spans="1:8" x14ac:dyDescent="0.25">
      <c r="A52" s="11" t="s">
        <v>87</v>
      </c>
      <c r="B52" s="29">
        <v>1588</v>
      </c>
      <c r="C52" s="21">
        <v>830</v>
      </c>
      <c r="D52" s="22">
        <v>758</v>
      </c>
      <c r="G52" s="11" t="s">
        <v>113</v>
      </c>
      <c r="H52" s="29">
        <v>8</v>
      </c>
    </row>
    <row r="53" spans="1:8" ht="15.75" thickBot="1" x14ac:dyDescent="0.3">
      <c r="A53" s="12" t="s">
        <v>103</v>
      </c>
      <c r="B53" s="30">
        <v>160</v>
      </c>
      <c r="C53" s="23">
        <v>94</v>
      </c>
      <c r="D53" s="24">
        <v>66</v>
      </c>
      <c r="G53" s="12" t="s">
        <v>119</v>
      </c>
      <c r="H53" s="30">
        <v>3</v>
      </c>
    </row>
  </sheetData>
  <sortState xmlns:xlrd2="http://schemas.microsoft.com/office/spreadsheetml/2017/richdata2" ref="G5:H53">
    <sortCondition descending="1" ref="H5:H5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80046-DE60-4084-976F-0345EC810A95}">
  <dimension ref="A1:I42"/>
  <sheetViews>
    <sheetView workbookViewId="0">
      <selection activeCell="M18" sqref="M18"/>
    </sheetView>
  </sheetViews>
  <sheetFormatPr defaultRowHeight="15" x14ac:dyDescent="0.25"/>
  <cols>
    <col min="1" max="1" width="26.28515625" bestFit="1" customWidth="1"/>
    <col min="8" max="8" width="17.140625" customWidth="1"/>
    <col min="9" max="9" width="11.7109375" customWidth="1"/>
  </cols>
  <sheetData>
    <row r="1" spans="1:9" x14ac:dyDescent="0.25">
      <c r="A1" s="10" t="s">
        <v>131</v>
      </c>
    </row>
    <row r="2" spans="1:9" ht="15.75" thickBot="1" x14ac:dyDescent="0.3">
      <c r="H2" s="68" t="s">
        <v>132</v>
      </c>
      <c r="I2" s="68"/>
    </row>
    <row r="3" spans="1:9" ht="15.75" thickBot="1" x14ac:dyDescent="0.3">
      <c r="A3" s="14" t="s">
        <v>81</v>
      </c>
      <c r="B3" s="18" t="s">
        <v>6</v>
      </c>
      <c r="C3" s="18" t="s">
        <v>7</v>
      </c>
      <c r="D3" s="19" t="s">
        <v>8</v>
      </c>
      <c r="H3" s="14" t="s">
        <v>81</v>
      </c>
      <c r="I3" s="18" t="s">
        <v>6</v>
      </c>
    </row>
    <row r="4" spans="1:9" x14ac:dyDescent="0.25">
      <c r="A4" s="13" t="s">
        <v>6</v>
      </c>
      <c r="B4" s="25">
        <v>20689</v>
      </c>
      <c r="C4" s="25">
        <v>11423</v>
      </c>
      <c r="D4" s="26">
        <v>9266</v>
      </c>
      <c r="H4" s="13" t="s">
        <v>6</v>
      </c>
      <c r="I4" s="25">
        <v>20689</v>
      </c>
    </row>
    <row r="5" spans="1:9" x14ac:dyDescent="0.25">
      <c r="A5" s="11" t="s">
        <v>82</v>
      </c>
      <c r="B5" s="25">
        <v>1337</v>
      </c>
      <c r="C5" s="25">
        <v>680</v>
      </c>
      <c r="D5" s="26">
        <v>657</v>
      </c>
      <c r="G5" s="25">
        <v>1</v>
      </c>
      <c r="H5" s="11" t="s">
        <v>83</v>
      </c>
      <c r="I5" s="25">
        <v>7023</v>
      </c>
    </row>
    <row r="6" spans="1:9" x14ac:dyDescent="0.25">
      <c r="A6" s="11" t="s">
        <v>84</v>
      </c>
      <c r="B6" s="25">
        <v>51</v>
      </c>
      <c r="C6" s="25">
        <v>24</v>
      </c>
      <c r="D6" s="26">
        <v>27</v>
      </c>
      <c r="G6">
        <f>SUM(G5+1)</f>
        <v>2</v>
      </c>
      <c r="H6" s="11" t="s">
        <v>85</v>
      </c>
      <c r="I6" s="25">
        <v>1949</v>
      </c>
    </row>
    <row r="7" spans="1:9" x14ac:dyDescent="0.25">
      <c r="A7" s="11" t="s">
        <v>86</v>
      </c>
      <c r="B7" s="25">
        <v>38</v>
      </c>
      <c r="C7" s="25">
        <v>16</v>
      </c>
      <c r="D7" s="26">
        <v>22</v>
      </c>
      <c r="G7">
        <f t="shared" ref="G7:G42" si="0">SUM(G6+1)</f>
        <v>3</v>
      </c>
      <c r="H7" s="11" t="s">
        <v>87</v>
      </c>
      <c r="I7" s="25">
        <v>1916</v>
      </c>
    </row>
    <row r="8" spans="1:9" x14ac:dyDescent="0.25">
      <c r="A8" s="11" t="s">
        <v>88</v>
      </c>
      <c r="B8" s="25">
        <v>920</v>
      </c>
      <c r="C8" s="25">
        <v>460</v>
      </c>
      <c r="D8" s="26">
        <v>460</v>
      </c>
      <c r="G8">
        <f t="shared" si="0"/>
        <v>4</v>
      </c>
      <c r="H8" s="11" t="s">
        <v>107</v>
      </c>
      <c r="I8" s="25">
        <v>1453</v>
      </c>
    </row>
    <row r="9" spans="1:9" x14ac:dyDescent="0.25">
      <c r="A9" s="11" t="s">
        <v>90</v>
      </c>
      <c r="B9" s="25">
        <v>95</v>
      </c>
      <c r="C9" s="25">
        <v>52</v>
      </c>
      <c r="D9" s="26">
        <v>43</v>
      </c>
      <c r="G9">
        <f t="shared" si="0"/>
        <v>5</v>
      </c>
      <c r="H9" s="11" t="s">
        <v>82</v>
      </c>
      <c r="I9" s="25">
        <v>1337</v>
      </c>
    </row>
    <row r="10" spans="1:9" x14ac:dyDescent="0.25">
      <c r="A10" s="11" t="s">
        <v>93</v>
      </c>
      <c r="B10" s="25">
        <v>22</v>
      </c>
      <c r="C10" s="25">
        <v>18</v>
      </c>
      <c r="D10" s="26">
        <v>4</v>
      </c>
      <c r="G10">
        <f t="shared" si="0"/>
        <v>6</v>
      </c>
      <c r="H10" s="11" t="s">
        <v>88</v>
      </c>
      <c r="I10" s="25">
        <v>920</v>
      </c>
    </row>
    <row r="11" spans="1:9" x14ac:dyDescent="0.25">
      <c r="A11" s="11" t="s">
        <v>94</v>
      </c>
      <c r="B11" s="25">
        <v>711</v>
      </c>
      <c r="C11" s="25">
        <v>473</v>
      </c>
      <c r="D11" s="26">
        <v>238</v>
      </c>
      <c r="G11">
        <f t="shared" si="0"/>
        <v>7</v>
      </c>
      <c r="H11" s="11" t="s">
        <v>126</v>
      </c>
      <c r="I11" s="25">
        <v>798</v>
      </c>
    </row>
    <row r="12" spans="1:9" x14ac:dyDescent="0.25">
      <c r="A12" s="11" t="s">
        <v>96</v>
      </c>
      <c r="B12" s="25">
        <v>58</v>
      </c>
      <c r="C12" s="25">
        <v>24</v>
      </c>
      <c r="D12" s="26">
        <v>34</v>
      </c>
      <c r="G12">
        <f t="shared" si="0"/>
        <v>8</v>
      </c>
      <c r="H12" s="11" t="s">
        <v>89</v>
      </c>
      <c r="I12" s="25">
        <v>761</v>
      </c>
    </row>
    <row r="13" spans="1:9" x14ac:dyDescent="0.25">
      <c r="A13" s="11" t="s">
        <v>98</v>
      </c>
      <c r="B13" s="25">
        <v>32</v>
      </c>
      <c r="C13" s="25">
        <v>7</v>
      </c>
      <c r="D13" s="26">
        <v>25</v>
      </c>
      <c r="G13">
        <f t="shared" si="0"/>
        <v>9</v>
      </c>
      <c r="H13" s="11" t="s">
        <v>94</v>
      </c>
      <c r="I13" s="25">
        <v>711</v>
      </c>
    </row>
    <row r="14" spans="1:9" x14ac:dyDescent="0.25">
      <c r="A14" s="11" t="s">
        <v>133</v>
      </c>
      <c r="B14" s="25">
        <v>12</v>
      </c>
      <c r="C14" s="25">
        <v>5</v>
      </c>
      <c r="D14" s="26">
        <v>7</v>
      </c>
      <c r="G14">
        <f t="shared" si="0"/>
        <v>10</v>
      </c>
      <c r="H14" s="11" t="s">
        <v>97</v>
      </c>
      <c r="I14" s="25">
        <v>565</v>
      </c>
    </row>
    <row r="15" spans="1:9" x14ac:dyDescent="0.25">
      <c r="A15" s="11" t="s">
        <v>99</v>
      </c>
      <c r="B15" s="25">
        <v>175</v>
      </c>
      <c r="C15" s="25">
        <v>110</v>
      </c>
      <c r="D15" s="26">
        <v>65</v>
      </c>
      <c r="G15">
        <f t="shared" si="0"/>
        <v>11</v>
      </c>
      <c r="H15" s="11" t="s">
        <v>91</v>
      </c>
      <c r="I15" s="25">
        <v>544</v>
      </c>
    </row>
    <row r="16" spans="1:9" x14ac:dyDescent="0.25">
      <c r="A16" s="11" t="s">
        <v>97</v>
      </c>
      <c r="B16" s="25">
        <v>565</v>
      </c>
      <c r="C16" s="25">
        <v>335</v>
      </c>
      <c r="D16" s="26">
        <v>230</v>
      </c>
      <c r="G16">
        <f t="shared" si="0"/>
        <v>12</v>
      </c>
      <c r="H16" s="11" t="s">
        <v>95</v>
      </c>
      <c r="I16" s="25">
        <v>456</v>
      </c>
    </row>
    <row r="17" spans="1:9" x14ac:dyDescent="0.25">
      <c r="A17" s="11" t="s">
        <v>104</v>
      </c>
      <c r="B17" s="25">
        <v>108</v>
      </c>
      <c r="C17" s="25">
        <v>34</v>
      </c>
      <c r="D17" s="26">
        <v>74</v>
      </c>
      <c r="G17">
        <f t="shared" si="0"/>
        <v>13</v>
      </c>
      <c r="H17" s="11" t="s">
        <v>103</v>
      </c>
      <c r="I17" s="25">
        <f>389+3</f>
        <v>392</v>
      </c>
    </row>
    <row r="18" spans="1:9" x14ac:dyDescent="0.25">
      <c r="A18" s="11" t="s">
        <v>106</v>
      </c>
      <c r="B18" s="25">
        <v>23</v>
      </c>
      <c r="C18" s="25">
        <v>9</v>
      </c>
      <c r="D18" s="26">
        <v>14</v>
      </c>
      <c r="G18">
        <f t="shared" si="0"/>
        <v>14</v>
      </c>
      <c r="H18" s="11" t="s">
        <v>112</v>
      </c>
      <c r="I18" s="25">
        <v>310</v>
      </c>
    </row>
    <row r="19" spans="1:9" x14ac:dyDescent="0.25">
      <c r="A19" s="11" t="s">
        <v>108</v>
      </c>
      <c r="B19" s="25">
        <v>9</v>
      </c>
      <c r="C19" s="25">
        <v>4</v>
      </c>
      <c r="D19" s="26">
        <v>5</v>
      </c>
      <c r="G19">
        <f t="shared" si="0"/>
        <v>15</v>
      </c>
      <c r="H19" s="11" t="s">
        <v>116</v>
      </c>
      <c r="I19" s="25">
        <v>220</v>
      </c>
    </row>
    <row r="20" spans="1:9" x14ac:dyDescent="0.25">
      <c r="A20" s="11" t="s">
        <v>95</v>
      </c>
      <c r="B20" s="25">
        <v>456</v>
      </c>
      <c r="C20" s="25">
        <v>205</v>
      </c>
      <c r="D20" s="26">
        <v>251</v>
      </c>
      <c r="G20">
        <f t="shared" si="0"/>
        <v>16</v>
      </c>
      <c r="H20" s="11" t="s">
        <v>99</v>
      </c>
      <c r="I20" s="25">
        <v>175</v>
      </c>
    </row>
    <row r="21" spans="1:9" x14ac:dyDescent="0.25">
      <c r="A21" s="11" t="s">
        <v>83</v>
      </c>
      <c r="B21" s="25">
        <v>7023</v>
      </c>
      <c r="C21" s="25">
        <v>3706</v>
      </c>
      <c r="D21" s="26">
        <v>3317</v>
      </c>
      <c r="G21">
        <f t="shared" si="0"/>
        <v>17</v>
      </c>
      <c r="H21" s="11" t="s">
        <v>134</v>
      </c>
      <c r="I21" s="25">
        <v>135</v>
      </c>
    </row>
    <row r="22" spans="1:9" x14ac:dyDescent="0.25">
      <c r="A22" s="11" t="s">
        <v>111</v>
      </c>
      <c r="B22" s="25">
        <v>50</v>
      </c>
      <c r="C22" s="25">
        <v>18</v>
      </c>
      <c r="D22" s="26">
        <v>32</v>
      </c>
      <c r="G22">
        <f t="shared" si="0"/>
        <v>18</v>
      </c>
      <c r="H22" s="11" t="s">
        <v>104</v>
      </c>
      <c r="I22" s="25">
        <v>108</v>
      </c>
    </row>
    <row r="23" spans="1:9" x14ac:dyDescent="0.25">
      <c r="A23" s="11" t="s">
        <v>109</v>
      </c>
      <c r="B23" s="25">
        <v>53</v>
      </c>
      <c r="C23" s="25">
        <v>18</v>
      </c>
      <c r="D23" s="26">
        <v>35</v>
      </c>
      <c r="G23">
        <f t="shared" si="0"/>
        <v>19</v>
      </c>
      <c r="H23" s="11" t="s">
        <v>105</v>
      </c>
      <c r="I23" s="25">
        <v>108</v>
      </c>
    </row>
    <row r="24" spans="1:9" x14ac:dyDescent="0.25">
      <c r="A24" s="11" t="s">
        <v>134</v>
      </c>
      <c r="B24" s="25">
        <v>135</v>
      </c>
      <c r="C24" s="25">
        <v>69</v>
      </c>
      <c r="D24" s="26">
        <v>66</v>
      </c>
      <c r="G24">
        <f t="shared" si="0"/>
        <v>20</v>
      </c>
      <c r="H24" s="11" t="s">
        <v>90</v>
      </c>
      <c r="I24" s="25">
        <v>95</v>
      </c>
    </row>
    <row r="25" spans="1:9" x14ac:dyDescent="0.25">
      <c r="A25" s="11" t="s">
        <v>116</v>
      </c>
      <c r="B25" s="25">
        <v>220</v>
      </c>
      <c r="C25" s="25">
        <v>144</v>
      </c>
      <c r="D25" s="26">
        <v>76</v>
      </c>
      <c r="G25">
        <f t="shared" si="0"/>
        <v>21</v>
      </c>
      <c r="H25" s="11" t="s">
        <v>135</v>
      </c>
      <c r="I25" s="25">
        <v>78</v>
      </c>
    </row>
    <row r="26" spans="1:9" x14ac:dyDescent="0.25">
      <c r="A26" s="11" t="s">
        <v>112</v>
      </c>
      <c r="B26" s="25">
        <v>310</v>
      </c>
      <c r="C26" s="25">
        <v>195</v>
      </c>
      <c r="D26" s="26">
        <v>115</v>
      </c>
      <c r="G26">
        <f t="shared" si="0"/>
        <v>22</v>
      </c>
      <c r="H26" s="11" t="s">
        <v>102</v>
      </c>
      <c r="I26" s="25">
        <v>64</v>
      </c>
    </row>
    <row r="27" spans="1:9" x14ac:dyDescent="0.25">
      <c r="A27" s="11" t="s">
        <v>135</v>
      </c>
      <c r="B27" s="25">
        <v>78</v>
      </c>
      <c r="C27" s="25">
        <v>67</v>
      </c>
      <c r="D27" s="26">
        <v>11</v>
      </c>
      <c r="G27">
        <f t="shared" si="0"/>
        <v>23</v>
      </c>
      <c r="H27" s="11" t="s">
        <v>110</v>
      </c>
      <c r="I27" s="25">
        <v>59</v>
      </c>
    </row>
    <row r="28" spans="1:9" x14ac:dyDescent="0.25">
      <c r="A28" s="11" t="s">
        <v>89</v>
      </c>
      <c r="B28" s="25">
        <v>761</v>
      </c>
      <c r="C28" s="25">
        <v>479</v>
      </c>
      <c r="D28" s="26">
        <v>282</v>
      </c>
      <c r="G28">
        <f t="shared" si="0"/>
        <v>24</v>
      </c>
      <c r="H28" s="11" t="s">
        <v>130</v>
      </c>
      <c r="I28" s="25">
        <v>59</v>
      </c>
    </row>
    <row r="29" spans="1:9" x14ac:dyDescent="0.25">
      <c r="A29" s="11" t="s">
        <v>85</v>
      </c>
      <c r="B29" s="25">
        <v>1949</v>
      </c>
      <c r="C29" s="25">
        <v>1233</v>
      </c>
      <c r="D29" s="26">
        <v>716</v>
      </c>
      <c r="G29">
        <f t="shared" si="0"/>
        <v>25</v>
      </c>
      <c r="H29" s="11" t="s">
        <v>96</v>
      </c>
      <c r="I29" s="25">
        <v>58</v>
      </c>
    </row>
    <row r="30" spans="1:9" x14ac:dyDescent="0.25">
      <c r="A30" s="11" t="s">
        <v>118</v>
      </c>
      <c r="B30" s="25">
        <v>28</v>
      </c>
      <c r="C30" s="25">
        <v>6</v>
      </c>
      <c r="D30" s="26">
        <v>22</v>
      </c>
      <c r="G30">
        <f t="shared" si="0"/>
        <v>26</v>
      </c>
      <c r="H30" s="11" t="s">
        <v>109</v>
      </c>
      <c r="I30" s="25">
        <v>53</v>
      </c>
    </row>
    <row r="31" spans="1:9" x14ac:dyDescent="0.25">
      <c r="A31" s="11" t="s">
        <v>105</v>
      </c>
      <c r="B31" s="25">
        <v>108</v>
      </c>
      <c r="C31" s="25">
        <v>53</v>
      </c>
      <c r="D31" s="26">
        <v>55</v>
      </c>
      <c r="G31">
        <f t="shared" si="0"/>
        <v>27</v>
      </c>
      <c r="H31" s="11" t="s">
        <v>84</v>
      </c>
      <c r="I31" s="25">
        <v>51</v>
      </c>
    </row>
    <row r="32" spans="1:9" x14ac:dyDescent="0.25">
      <c r="A32" s="11" t="s">
        <v>127</v>
      </c>
      <c r="B32" s="25">
        <v>42</v>
      </c>
      <c r="C32" s="25">
        <v>36</v>
      </c>
      <c r="D32" s="26">
        <v>6</v>
      </c>
      <c r="G32">
        <f t="shared" si="0"/>
        <v>28</v>
      </c>
      <c r="H32" s="11" t="s">
        <v>111</v>
      </c>
      <c r="I32" s="25">
        <v>50</v>
      </c>
    </row>
    <row r="33" spans="1:9" x14ac:dyDescent="0.25">
      <c r="A33" s="11" t="s">
        <v>107</v>
      </c>
      <c r="B33" s="25">
        <v>1453</v>
      </c>
      <c r="C33" s="25">
        <v>788</v>
      </c>
      <c r="D33" s="26">
        <v>665</v>
      </c>
      <c r="G33">
        <f t="shared" si="0"/>
        <v>29</v>
      </c>
      <c r="H33" s="11" t="s">
        <v>127</v>
      </c>
      <c r="I33" s="25">
        <v>42</v>
      </c>
    </row>
    <row r="34" spans="1:9" x14ac:dyDescent="0.25">
      <c r="A34" s="11" t="s">
        <v>110</v>
      </c>
      <c r="B34" s="25">
        <v>59</v>
      </c>
      <c r="C34" s="25">
        <v>45</v>
      </c>
      <c r="D34" s="26">
        <v>14</v>
      </c>
      <c r="G34">
        <f t="shared" si="0"/>
        <v>30</v>
      </c>
      <c r="H34" s="11" t="s">
        <v>86</v>
      </c>
      <c r="I34" s="25">
        <v>38</v>
      </c>
    </row>
    <row r="35" spans="1:9" x14ac:dyDescent="0.25">
      <c r="A35" s="11" t="s">
        <v>91</v>
      </c>
      <c r="B35" s="25">
        <v>544</v>
      </c>
      <c r="C35" s="25">
        <v>328</v>
      </c>
      <c r="D35" s="26">
        <v>216</v>
      </c>
      <c r="G35">
        <f t="shared" si="0"/>
        <v>31</v>
      </c>
      <c r="H35" s="11" t="s">
        <v>98</v>
      </c>
      <c r="I35" s="25">
        <v>32</v>
      </c>
    </row>
    <row r="36" spans="1:9" x14ac:dyDescent="0.25">
      <c r="A36" s="11" t="s">
        <v>102</v>
      </c>
      <c r="B36" s="25">
        <v>64</v>
      </c>
      <c r="C36" s="25">
        <v>27</v>
      </c>
      <c r="D36" s="26">
        <v>37</v>
      </c>
      <c r="G36">
        <f t="shared" si="0"/>
        <v>32</v>
      </c>
      <c r="H36" s="11" t="s">
        <v>136</v>
      </c>
      <c r="I36" s="25">
        <v>28</v>
      </c>
    </row>
    <row r="37" spans="1:9" x14ac:dyDescent="0.25">
      <c r="A37" s="11" t="s">
        <v>126</v>
      </c>
      <c r="B37" s="25">
        <v>798</v>
      </c>
      <c r="C37" s="25">
        <v>426</v>
      </c>
      <c r="D37" s="26">
        <v>372</v>
      </c>
      <c r="G37">
        <f t="shared" si="0"/>
        <v>33</v>
      </c>
      <c r="H37" s="11" t="s">
        <v>118</v>
      </c>
      <c r="I37" s="25">
        <v>28</v>
      </c>
    </row>
    <row r="38" spans="1:9" x14ac:dyDescent="0.25">
      <c r="A38" s="11" t="s">
        <v>137</v>
      </c>
      <c r="B38" s="25">
        <v>7</v>
      </c>
      <c r="C38" s="25">
        <v>3</v>
      </c>
      <c r="D38" s="26">
        <v>4</v>
      </c>
      <c r="G38">
        <f t="shared" si="0"/>
        <v>34</v>
      </c>
      <c r="H38" s="11" t="s">
        <v>106</v>
      </c>
      <c r="I38" s="25">
        <v>23</v>
      </c>
    </row>
    <row r="39" spans="1:9" x14ac:dyDescent="0.25">
      <c r="A39" s="11" t="s">
        <v>130</v>
      </c>
      <c r="B39" s="25">
        <v>59</v>
      </c>
      <c r="C39" s="25">
        <v>52</v>
      </c>
      <c r="D39" s="26">
        <v>7</v>
      </c>
      <c r="G39">
        <f t="shared" si="0"/>
        <v>35</v>
      </c>
      <c r="H39" s="11" t="s">
        <v>93</v>
      </c>
      <c r="I39" s="25">
        <v>22</v>
      </c>
    </row>
    <row r="40" spans="1:9" x14ac:dyDescent="0.25">
      <c r="A40" s="11" t="s">
        <v>87</v>
      </c>
      <c r="B40" s="25">
        <v>1916</v>
      </c>
      <c r="C40" s="25">
        <v>1083</v>
      </c>
      <c r="D40" s="26">
        <v>833</v>
      </c>
      <c r="G40">
        <f t="shared" si="0"/>
        <v>36</v>
      </c>
      <c r="H40" s="11" t="s">
        <v>133</v>
      </c>
      <c r="I40" s="25">
        <v>12</v>
      </c>
    </row>
    <row r="41" spans="1:9" x14ac:dyDescent="0.25">
      <c r="A41" s="11" t="s">
        <v>103</v>
      </c>
      <c r="B41" s="25">
        <f>389+3</f>
        <v>392</v>
      </c>
      <c r="C41" s="25">
        <v>165</v>
      </c>
      <c r="D41" s="26">
        <v>227</v>
      </c>
      <c r="G41">
        <f t="shared" si="0"/>
        <v>37</v>
      </c>
      <c r="H41" s="11" t="s">
        <v>108</v>
      </c>
      <c r="I41" s="25">
        <v>9</v>
      </c>
    </row>
    <row r="42" spans="1:9" ht="15.75" thickBot="1" x14ac:dyDescent="0.3">
      <c r="A42" s="12" t="s">
        <v>136</v>
      </c>
      <c r="B42" s="27">
        <v>28</v>
      </c>
      <c r="C42" s="27">
        <v>26</v>
      </c>
      <c r="D42" s="28">
        <v>2</v>
      </c>
      <c r="G42">
        <f t="shared" si="0"/>
        <v>38</v>
      </c>
      <c r="H42" s="12" t="s">
        <v>137</v>
      </c>
      <c r="I42" s="27">
        <v>7</v>
      </c>
    </row>
  </sheetData>
  <sortState xmlns:xlrd2="http://schemas.microsoft.com/office/spreadsheetml/2017/richdata2" ref="H4:I42">
    <sortCondition descending="1" ref="I4:I42"/>
  </sortState>
  <mergeCells count="1">
    <mergeCell ref="H2:I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1A6AE-CD27-4E26-9FF8-6BE227DB7AA9}">
  <dimension ref="A1:AL40"/>
  <sheetViews>
    <sheetView topLeftCell="J1" workbookViewId="0">
      <selection activeCell="U3" sqref="U3:AL6"/>
    </sheetView>
  </sheetViews>
  <sheetFormatPr defaultRowHeight="15" x14ac:dyDescent="0.25"/>
  <sheetData>
    <row r="1" spans="1:38" x14ac:dyDescent="0.25">
      <c r="A1" s="1" t="s">
        <v>138</v>
      </c>
      <c r="B1" s="4"/>
    </row>
    <row r="2" spans="1:38" x14ac:dyDescent="0.25">
      <c r="B2" s="4"/>
    </row>
    <row r="3" spans="1:38" ht="15.75" thickBot="1" x14ac:dyDescent="0.3">
      <c r="A3" s="1" t="s">
        <v>139</v>
      </c>
      <c r="B3" s="4"/>
    </row>
    <row r="4" spans="1:38" x14ac:dyDescent="0.25">
      <c r="A4" s="43"/>
      <c r="B4" s="78" t="s">
        <v>6</v>
      </c>
      <c r="C4" s="70" t="s">
        <v>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1"/>
      <c r="U4" s="72" t="s">
        <v>8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4"/>
    </row>
    <row r="5" spans="1:38" x14ac:dyDescent="0.25">
      <c r="A5" s="44"/>
      <c r="B5" s="79"/>
      <c r="C5" s="5" t="s">
        <v>6</v>
      </c>
      <c r="D5" s="6" t="s">
        <v>140</v>
      </c>
      <c r="E5" s="6" t="s">
        <v>141</v>
      </c>
      <c r="F5" s="6" t="s">
        <v>142</v>
      </c>
      <c r="G5" s="6" t="s">
        <v>143</v>
      </c>
      <c r="H5" s="6" t="s">
        <v>144</v>
      </c>
      <c r="I5" s="6" t="s">
        <v>145</v>
      </c>
      <c r="J5" s="6" t="s">
        <v>146</v>
      </c>
      <c r="K5" s="6" t="s">
        <v>147</v>
      </c>
      <c r="L5" s="6" t="s">
        <v>148</v>
      </c>
      <c r="M5" s="6" t="s">
        <v>149</v>
      </c>
      <c r="N5" s="6" t="s">
        <v>150</v>
      </c>
      <c r="O5" s="6" t="s">
        <v>151</v>
      </c>
      <c r="P5" s="6" t="s">
        <v>152</v>
      </c>
      <c r="Q5" s="6" t="s">
        <v>153</v>
      </c>
      <c r="R5" s="6" t="s">
        <v>154</v>
      </c>
      <c r="S5" s="6" t="s">
        <v>155</v>
      </c>
      <c r="T5" s="45" t="s">
        <v>156</v>
      </c>
      <c r="U5" s="52" t="s">
        <v>6</v>
      </c>
      <c r="V5" s="6" t="s">
        <v>140</v>
      </c>
      <c r="W5" s="6" t="s">
        <v>141</v>
      </c>
      <c r="X5" s="6" t="s">
        <v>142</v>
      </c>
      <c r="Y5" s="6" t="s">
        <v>143</v>
      </c>
      <c r="Z5" s="6" t="s">
        <v>144</v>
      </c>
      <c r="AA5" s="6" t="s">
        <v>145</v>
      </c>
      <c r="AB5" s="6" t="s">
        <v>146</v>
      </c>
      <c r="AC5" s="6" t="s">
        <v>147</v>
      </c>
      <c r="AD5" s="6" t="s">
        <v>148</v>
      </c>
      <c r="AE5" s="6" t="s">
        <v>149</v>
      </c>
      <c r="AF5" s="6" t="s">
        <v>150</v>
      </c>
      <c r="AG5" s="6" t="s">
        <v>151</v>
      </c>
      <c r="AH5" s="6" t="s">
        <v>152</v>
      </c>
      <c r="AI5" s="6" t="s">
        <v>153</v>
      </c>
      <c r="AJ5" s="6" t="s">
        <v>154</v>
      </c>
      <c r="AK5" s="6" t="s">
        <v>155</v>
      </c>
      <c r="AL5" s="45" t="s">
        <v>156</v>
      </c>
    </row>
    <row r="6" spans="1:38" ht="15.75" thickBot="1" x14ac:dyDescent="0.3">
      <c r="A6" s="55" t="s">
        <v>6</v>
      </c>
      <c r="B6" s="56">
        <v>20689</v>
      </c>
      <c r="C6" s="47">
        <v>11423</v>
      </c>
      <c r="D6" s="47">
        <v>684</v>
      </c>
      <c r="E6" s="47">
        <v>312</v>
      </c>
      <c r="F6" s="47">
        <v>175</v>
      </c>
      <c r="G6" s="47">
        <v>177</v>
      </c>
      <c r="H6" s="47">
        <v>886</v>
      </c>
      <c r="I6" s="47">
        <v>1402</v>
      </c>
      <c r="J6" s="47">
        <v>1604</v>
      </c>
      <c r="K6" s="47">
        <v>1318</v>
      </c>
      <c r="L6" s="47">
        <v>911</v>
      </c>
      <c r="M6" s="47">
        <v>725</v>
      </c>
      <c r="N6" s="47">
        <v>652</v>
      </c>
      <c r="O6" s="47">
        <v>558</v>
      </c>
      <c r="P6" s="47">
        <v>674</v>
      </c>
      <c r="Q6" s="47">
        <v>584</v>
      </c>
      <c r="R6" s="47">
        <v>319</v>
      </c>
      <c r="S6" s="47">
        <v>148</v>
      </c>
      <c r="T6" s="48">
        <v>294</v>
      </c>
      <c r="U6" s="54">
        <v>9266</v>
      </c>
      <c r="V6" s="47">
        <v>715</v>
      </c>
      <c r="W6" s="47">
        <v>327</v>
      </c>
      <c r="X6" s="47">
        <v>187</v>
      </c>
      <c r="Y6" s="47">
        <v>164</v>
      </c>
      <c r="Z6" s="47">
        <v>732</v>
      </c>
      <c r="AA6" s="47">
        <v>1205</v>
      </c>
      <c r="AB6" s="47">
        <v>1202</v>
      </c>
      <c r="AC6" s="47">
        <v>833</v>
      </c>
      <c r="AD6" s="47">
        <v>470</v>
      </c>
      <c r="AE6" s="47">
        <v>381</v>
      </c>
      <c r="AF6" s="47">
        <v>416</v>
      </c>
      <c r="AG6" s="47">
        <v>378</v>
      </c>
      <c r="AH6" s="47">
        <v>609</v>
      </c>
      <c r="AI6" s="47">
        <v>369</v>
      </c>
      <c r="AJ6" s="47">
        <v>249</v>
      </c>
      <c r="AK6" s="47">
        <v>212</v>
      </c>
      <c r="AL6" s="48">
        <v>817</v>
      </c>
    </row>
    <row r="7" spans="1:38" ht="15.75" thickBot="1" x14ac:dyDescent="0.3">
      <c r="A7" s="1"/>
      <c r="B7" s="61"/>
      <c r="C7" s="59"/>
      <c r="D7" s="62">
        <f>D6+D10</f>
        <v>1399</v>
      </c>
      <c r="E7" s="62">
        <f>E6+E10</f>
        <v>639</v>
      </c>
      <c r="F7" s="62">
        <f t="shared" ref="F7:T7" si="0">F6+F10</f>
        <v>362</v>
      </c>
      <c r="G7" s="62">
        <f t="shared" si="0"/>
        <v>341</v>
      </c>
      <c r="H7" s="62">
        <f t="shared" si="0"/>
        <v>1618</v>
      </c>
      <c r="I7" s="62">
        <f t="shared" si="0"/>
        <v>2607</v>
      </c>
      <c r="J7" s="62">
        <f t="shared" si="0"/>
        <v>2806</v>
      </c>
      <c r="K7" s="62">
        <f t="shared" si="0"/>
        <v>2151</v>
      </c>
      <c r="L7" s="62">
        <f t="shared" si="0"/>
        <v>1381</v>
      </c>
      <c r="M7" s="62">
        <f t="shared" si="0"/>
        <v>1106</v>
      </c>
      <c r="N7" s="62">
        <f t="shared" si="0"/>
        <v>1068</v>
      </c>
      <c r="O7" s="62">
        <f t="shared" si="0"/>
        <v>936</v>
      </c>
      <c r="P7" s="62">
        <f t="shared" si="0"/>
        <v>1283</v>
      </c>
      <c r="Q7" s="62">
        <f t="shared" si="0"/>
        <v>953</v>
      </c>
      <c r="R7" s="62">
        <f t="shared" si="0"/>
        <v>568</v>
      </c>
      <c r="S7" s="62">
        <f t="shared" si="0"/>
        <v>360</v>
      </c>
      <c r="T7" s="62">
        <f t="shared" si="0"/>
        <v>1111</v>
      </c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</row>
    <row r="8" spans="1:38" x14ac:dyDescent="0.25">
      <c r="A8" s="1"/>
      <c r="B8" s="61"/>
      <c r="C8" s="72" t="s">
        <v>8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4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</row>
    <row r="9" spans="1:38" x14ac:dyDescent="0.25">
      <c r="A9" s="1"/>
      <c r="B9" s="61"/>
      <c r="C9" s="52" t="s">
        <v>6</v>
      </c>
      <c r="D9" s="6" t="s">
        <v>140</v>
      </c>
      <c r="E9" s="6" t="s">
        <v>141</v>
      </c>
      <c r="F9" s="6" t="s">
        <v>142</v>
      </c>
      <c r="G9" s="6" t="s">
        <v>143</v>
      </c>
      <c r="H9" s="6" t="s">
        <v>144</v>
      </c>
      <c r="I9" s="6" t="s">
        <v>145</v>
      </c>
      <c r="J9" s="6" t="s">
        <v>146</v>
      </c>
      <c r="K9" s="6" t="s">
        <v>147</v>
      </c>
      <c r="L9" s="6" t="s">
        <v>148</v>
      </c>
      <c r="M9" s="6" t="s">
        <v>149</v>
      </c>
      <c r="N9" s="6" t="s">
        <v>150</v>
      </c>
      <c r="O9" s="6" t="s">
        <v>151</v>
      </c>
      <c r="P9" s="6" t="s">
        <v>152</v>
      </c>
      <c r="Q9" s="6" t="s">
        <v>153</v>
      </c>
      <c r="R9" s="6" t="s">
        <v>154</v>
      </c>
      <c r="S9" s="6" t="s">
        <v>155</v>
      </c>
      <c r="T9" s="45" t="s">
        <v>156</v>
      </c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</row>
    <row r="10" spans="1:38" ht="15.75" thickBot="1" x14ac:dyDescent="0.3">
      <c r="C10" s="54">
        <v>9266</v>
      </c>
      <c r="D10" s="47">
        <v>715</v>
      </c>
      <c r="E10" s="47">
        <v>327</v>
      </c>
      <c r="F10" s="47">
        <v>187</v>
      </c>
      <c r="G10" s="47">
        <v>164</v>
      </c>
      <c r="H10" s="47">
        <v>732</v>
      </c>
      <c r="I10" s="47">
        <v>1205</v>
      </c>
      <c r="J10" s="47">
        <v>1202</v>
      </c>
      <c r="K10" s="47">
        <v>833</v>
      </c>
      <c r="L10" s="47">
        <v>470</v>
      </c>
      <c r="M10" s="47">
        <v>381</v>
      </c>
      <c r="N10" s="47">
        <v>416</v>
      </c>
      <c r="O10" s="47">
        <v>378</v>
      </c>
      <c r="P10" s="47">
        <v>609</v>
      </c>
      <c r="Q10" s="47">
        <v>369</v>
      </c>
      <c r="R10" s="47">
        <v>249</v>
      </c>
      <c r="S10" s="47">
        <v>212</v>
      </c>
      <c r="T10" s="48">
        <v>817</v>
      </c>
    </row>
    <row r="11" spans="1:38" x14ac:dyDescent="0.25">
      <c r="A11" s="60"/>
      <c r="B11" s="60"/>
      <c r="C11" s="60"/>
      <c r="D11" s="60"/>
      <c r="E11" s="60"/>
    </row>
    <row r="13" spans="1:38" ht="15.75" thickBot="1" x14ac:dyDescent="0.3">
      <c r="A13" s="7" t="s">
        <v>157</v>
      </c>
    </row>
    <row r="14" spans="1:38" x14ac:dyDescent="0.25">
      <c r="A14" s="43"/>
      <c r="B14" s="76" t="s">
        <v>6</v>
      </c>
      <c r="C14" s="75" t="s">
        <v>7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1"/>
      <c r="U14" s="73" t="s">
        <v>8</v>
      </c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4"/>
    </row>
    <row r="15" spans="1:38" x14ac:dyDescent="0.25">
      <c r="A15" s="44"/>
      <c r="B15" s="77"/>
      <c r="C15" s="52" t="s">
        <v>6</v>
      </c>
      <c r="D15" s="6" t="s">
        <v>140</v>
      </c>
      <c r="E15" s="6" t="s">
        <v>141</v>
      </c>
      <c r="F15" s="6" t="s">
        <v>142</v>
      </c>
      <c r="G15" s="6" t="s">
        <v>143</v>
      </c>
      <c r="H15" s="6" t="s">
        <v>144</v>
      </c>
      <c r="I15" s="6" t="s">
        <v>145</v>
      </c>
      <c r="J15" s="6" t="s">
        <v>146</v>
      </c>
      <c r="K15" s="6" t="s">
        <v>147</v>
      </c>
      <c r="L15" s="6" t="s">
        <v>148</v>
      </c>
      <c r="M15" s="6" t="s">
        <v>149</v>
      </c>
      <c r="N15" s="6" t="s">
        <v>150</v>
      </c>
      <c r="O15" s="6" t="s">
        <v>151</v>
      </c>
      <c r="P15" s="6" t="s">
        <v>152</v>
      </c>
      <c r="Q15" s="6" t="s">
        <v>153</v>
      </c>
      <c r="R15" s="6" t="s">
        <v>154</v>
      </c>
      <c r="S15" s="6" t="s">
        <v>155</v>
      </c>
      <c r="T15" s="45" t="s">
        <v>156</v>
      </c>
      <c r="U15" s="50" t="s">
        <v>6</v>
      </c>
      <c r="V15" s="6" t="s">
        <v>140</v>
      </c>
      <c r="W15" s="6" t="s">
        <v>141</v>
      </c>
      <c r="X15" s="6" t="s">
        <v>142</v>
      </c>
      <c r="Y15" s="6" t="s">
        <v>143</v>
      </c>
      <c r="Z15" s="6" t="s">
        <v>144</v>
      </c>
      <c r="AA15" s="6" t="s">
        <v>145</v>
      </c>
      <c r="AB15" s="6" t="s">
        <v>146</v>
      </c>
      <c r="AC15" s="6" t="s">
        <v>147</v>
      </c>
      <c r="AD15" s="6" t="s">
        <v>148</v>
      </c>
      <c r="AE15" s="6" t="s">
        <v>149</v>
      </c>
      <c r="AF15" s="6" t="s">
        <v>150</v>
      </c>
      <c r="AG15" s="6" t="s">
        <v>151</v>
      </c>
      <c r="AH15" s="6" t="s">
        <v>152</v>
      </c>
      <c r="AI15" s="6" t="s">
        <v>153</v>
      </c>
      <c r="AJ15" s="6" t="s">
        <v>154</v>
      </c>
      <c r="AK15" s="6" t="s">
        <v>155</v>
      </c>
      <c r="AL15" s="45" t="s">
        <v>156</v>
      </c>
    </row>
    <row r="16" spans="1:38" ht="15.75" thickBot="1" x14ac:dyDescent="0.3">
      <c r="A16" s="46" t="s">
        <v>6</v>
      </c>
      <c r="B16" s="49">
        <v>13049</v>
      </c>
      <c r="C16" s="53">
        <v>7145</v>
      </c>
      <c r="D16" s="47">
        <v>261</v>
      </c>
      <c r="E16" s="47">
        <v>217</v>
      </c>
      <c r="F16" s="47">
        <v>257</v>
      </c>
      <c r="G16" s="47">
        <v>488</v>
      </c>
      <c r="H16" s="47">
        <v>1382</v>
      </c>
      <c r="I16" s="47">
        <v>1200</v>
      </c>
      <c r="J16" s="47">
        <v>905</v>
      </c>
      <c r="K16" s="47">
        <v>714</v>
      </c>
      <c r="L16" s="47">
        <v>522</v>
      </c>
      <c r="M16" s="47">
        <v>489</v>
      </c>
      <c r="N16" s="47">
        <v>339</v>
      </c>
      <c r="O16" s="47">
        <v>230</v>
      </c>
      <c r="P16" s="47">
        <v>69</v>
      </c>
      <c r="Q16" s="47">
        <v>24</v>
      </c>
      <c r="R16" s="47">
        <v>15</v>
      </c>
      <c r="S16" s="47">
        <v>19</v>
      </c>
      <c r="T16" s="48">
        <v>14</v>
      </c>
      <c r="U16" s="51">
        <v>5904</v>
      </c>
      <c r="V16" s="47">
        <v>250</v>
      </c>
      <c r="W16" s="47">
        <v>208</v>
      </c>
      <c r="X16" s="47">
        <v>203</v>
      </c>
      <c r="Y16" s="47">
        <v>480</v>
      </c>
      <c r="Z16" s="47">
        <v>1247</v>
      </c>
      <c r="AA16" s="47">
        <v>991</v>
      </c>
      <c r="AB16" s="47">
        <v>581</v>
      </c>
      <c r="AC16" s="47">
        <v>430</v>
      </c>
      <c r="AD16" s="47">
        <v>367</v>
      </c>
      <c r="AE16" s="47">
        <v>340</v>
      </c>
      <c r="AF16" s="47">
        <v>284</v>
      </c>
      <c r="AG16" s="47">
        <v>210</v>
      </c>
      <c r="AH16" s="47">
        <v>114</v>
      </c>
      <c r="AI16" s="47">
        <v>54</v>
      </c>
      <c r="AJ16" s="47">
        <v>53</v>
      </c>
      <c r="AK16" s="47">
        <v>34</v>
      </c>
      <c r="AL16" s="48">
        <v>58</v>
      </c>
    </row>
    <row r="17" spans="1:38" ht="15.75" thickBot="1" x14ac:dyDescent="0.3">
      <c r="A17" s="1"/>
      <c r="B17" s="61"/>
      <c r="C17" s="59"/>
      <c r="D17" s="59">
        <f>D16+D20</f>
        <v>511</v>
      </c>
      <c r="E17" s="59">
        <f>E16+E20</f>
        <v>425</v>
      </c>
      <c r="F17" s="59">
        <f t="shared" ref="F17:T17" si="1">F16+F20</f>
        <v>460</v>
      </c>
      <c r="G17" s="59">
        <f t="shared" si="1"/>
        <v>968</v>
      </c>
      <c r="H17" s="62">
        <f t="shared" si="1"/>
        <v>2629</v>
      </c>
      <c r="I17" s="62">
        <f t="shared" si="1"/>
        <v>2191</v>
      </c>
      <c r="J17" s="62">
        <f t="shared" si="1"/>
        <v>1486</v>
      </c>
      <c r="K17" s="62">
        <f t="shared" si="1"/>
        <v>1144</v>
      </c>
      <c r="L17" s="62">
        <f t="shared" si="1"/>
        <v>889</v>
      </c>
      <c r="M17" s="62">
        <f t="shared" si="1"/>
        <v>829</v>
      </c>
      <c r="N17" s="59">
        <f t="shared" si="1"/>
        <v>623</v>
      </c>
      <c r="O17" s="59">
        <f t="shared" si="1"/>
        <v>440</v>
      </c>
      <c r="P17" s="59">
        <f t="shared" si="1"/>
        <v>183</v>
      </c>
      <c r="Q17" s="59">
        <f t="shared" si="1"/>
        <v>78</v>
      </c>
      <c r="R17" s="59">
        <f t="shared" si="1"/>
        <v>68</v>
      </c>
      <c r="S17" s="59">
        <f t="shared" si="1"/>
        <v>53</v>
      </c>
      <c r="T17" s="59">
        <f t="shared" si="1"/>
        <v>72</v>
      </c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</row>
    <row r="18" spans="1:38" x14ac:dyDescent="0.25">
      <c r="A18" s="1"/>
      <c r="B18" s="61"/>
      <c r="C18" s="73" t="s">
        <v>8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4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</row>
    <row r="19" spans="1:38" x14ac:dyDescent="0.25">
      <c r="C19" s="50" t="s">
        <v>6</v>
      </c>
      <c r="D19" s="6" t="s">
        <v>140</v>
      </c>
      <c r="E19" s="6" t="s">
        <v>141</v>
      </c>
      <c r="F19" s="6" t="s">
        <v>142</v>
      </c>
      <c r="G19" s="6" t="s">
        <v>143</v>
      </c>
      <c r="H19" s="6" t="s">
        <v>144</v>
      </c>
      <c r="I19" s="6" t="s">
        <v>145</v>
      </c>
      <c r="J19" s="6" t="s">
        <v>146</v>
      </c>
      <c r="K19" s="6" t="s">
        <v>147</v>
      </c>
      <c r="L19" s="6" t="s">
        <v>148</v>
      </c>
      <c r="M19" s="6" t="s">
        <v>149</v>
      </c>
      <c r="N19" s="6" t="s">
        <v>150</v>
      </c>
      <c r="O19" s="6" t="s">
        <v>151</v>
      </c>
      <c r="P19" s="6" t="s">
        <v>152</v>
      </c>
      <c r="Q19" s="6" t="s">
        <v>153</v>
      </c>
      <c r="R19" s="6" t="s">
        <v>154</v>
      </c>
      <c r="S19" s="6" t="s">
        <v>155</v>
      </c>
      <c r="T19" s="45" t="s">
        <v>156</v>
      </c>
    </row>
    <row r="20" spans="1:38" ht="15.75" thickBot="1" x14ac:dyDescent="0.3">
      <c r="C20" s="51">
        <v>5904</v>
      </c>
      <c r="D20" s="47">
        <v>250</v>
      </c>
      <c r="E20" s="47">
        <v>208</v>
      </c>
      <c r="F20" s="47">
        <v>203</v>
      </c>
      <c r="G20" s="47">
        <v>480</v>
      </c>
      <c r="H20" s="47">
        <v>1247</v>
      </c>
      <c r="I20" s="47">
        <v>991</v>
      </c>
      <c r="J20" s="47">
        <v>581</v>
      </c>
      <c r="K20" s="47">
        <v>430</v>
      </c>
      <c r="L20" s="47">
        <v>367</v>
      </c>
      <c r="M20" s="47">
        <v>340</v>
      </c>
      <c r="N20" s="47">
        <v>284</v>
      </c>
      <c r="O20" s="47">
        <v>210</v>
      </c>
      <c r="P20" s="47">
        <v>114</v>
      </c>
      <c r="Q20" s="47">
        <v>54</v>
      </c>
      <c r="R20" s="47">
        <v>53</v>
      </c>
      <c r="S20" s="47">
        <v>34</v>
      </c>
      <c r="T20" s="48">
        <v>58</v>
      </c>
    </row>
    <row r="22" spans="1:38" x14ac:dyDescent="0.25">
      <c r="A22" s="69" t="s">
        <v>158</v>
      </c>
      <c r="B22" s="69"/>
      <c r="D22" s="69" t="s">
        <v>159</v>
      </c>
      <c r="E22" s="69"/>
    </row>
    <row r="23" spans="1:38" ht="15.75" thickBot="1" x14ac:dyDescent="0.3">
      <c r="A23" s="57" t="s">
        <v>160</v>
      </c>
      <c r="B23" s="58" t="s">
        <v>6</v>
      </c>
      <c r="C23" s="21"/>
      <c r="D23" s="52" t="s">
        <v>6</v>
      </c>
      <c r="E23" s="54">
        <v>9266</v>
      </c>
      <c r="F23" s="21"/>
      <c r="G23" s="21"/>
      <c r="H23" s="21"/>
      <c r="I23" s="21"/>
      <c r="J23" s="21"/>
      <c r="K23" s="21"/>
      <c r="L23" s="21"/>
      <c r="M23" s="63">
        <f>SUM(H17:M17)</f>
        <v>9168</v>
      </c>
      <c r="N23" s="21"/>
      <c r="O23" s="21"/>
      <c r="P23" s="21"/>
      <c r="Q23" s="21"/>
      <c r="R23" s="21"/>
    </row>
    <row r="24" spans="1:38" ht="15.75" thickBot="1" x14ac:dyDescent="0.3">
      <c r="A24" s="6" t="s">
        <v>146</v>
      </c>
      <c r="B24" s="47">
        <v>1604</v>
      </c>
      <c r="C24" s="59"/>
      <c r="D24" s="6" t="s">
        <v>145</v>
      </c>
      <c r="E24" s="47">
        <v>1205</v>
      </c>
      <c r="F24" s="59"/>
      <c r="G24" s="59"/>
      <c r="H24" s="59"/>
      <c r="I24" s="59"/>
      <c r="J24" s="59"/>
      <c r="K24" s="59"/>
      <c r="L24" s="59"/>
      <c r="M24" s="64">
        <f>M23/13049</f>
        <v>0.70258257337727026</v>
      </c>
      <c r="N24" s="59"/>
      <c r="O24" s="59"/>
      <c r="P24" s="59"/>
      <c r="Q24" s="59"/>
      <c r="R24" s="59"/>
    </row>
    <row r="25" spans="1:38" ht="15.75" thickBot="1" x14ac:dyDescent="0.3">
      <c r="A25" s="6" t="s">
        <v>145</v>
      </c>
      <c r="B25" s="47">
        <v>1402</v>
      </c>
      <c r="D25" s="6" t="s">
        <v>146</v>
      </c>
      <c r="E25" s="47">
        <v>1202</v>
      </c>
    </row>
    <row r="26" spans="1:38" ht="15.75" thickBot="1" x14ac:dyDescent="0.3">
      <c r="A26" s="6" t="s">
        <v>147</v>
      </c>
      <c r="B26" s="47">
        <v>1318</v>
      </c>
      <c r="D26" s="6" t="s">
        <v>147</v>
      </c>
      <c r="E26" s="47">
        <v>833</v>
      </c>
    </row>
    <row r="27" spans="1:38" ht="15.75" thickBot="1" x14ac:dyDescent="0.3">
      <c r="A27" s="6" t="s">
        <v>148</v>
      </c>
      <c r="B27" s="47">
        <v>911</v>
      </c>
      <c r="D27" s="6" t="s">
        <v>156</v>
      </c>
      <c r="E27" s="47">
        <v>817</v>
      </c>
    </row>
    <row r="28" spans="1:38" ht="15.75" thickBot="1" x14ac:dyDescent="0.3">
      <c r="A28" s="6" t="s">
        <v>144</v>
      </c>
      <c r="B28" s="47">
        <v>886</v>
      </c>
      <c r="D28" s="6" t="s">
        <v>144</v>
      </c>
      <c r="E28" s="47">
        <v>732</v>
      </c>
    </row>
    <row r="29" spans="1:38" ht="15.75" thickBot="1" x14ac:dyDescent="0.3">
      <c r="A29" s="6" t="s">
        <v>149</v>
      </c>
      <c r="B29" s="47">
        <v>725</v>
      </c>
      <c r="D29" s="6" t="s">
        <v>140</v>
      </c>
      <c r="E29" s="47">
        <v>715</v>
      </c>
    </row>
    <row r="30" spans="1:38" ht="15.75" thickBot="1" x14ac:dyDescent="0.3">
      <c r="A30" s="6" t="s">
        <v>140</v>
      </c>
      <c r="B30" s="47">
        <v>684</v>
      </c>
      <c r="D30" s="6" t="s">
        <v>152</v>
      </c>
      <c r="E30" s="47">
        <v>609</v>
      </c>
    </row>
    <row r="31" spans="1:38" ht="15.75" thickBot="1" x14ac:dyDescent="0.3">
      <c r="A31" s="6" t="s">
        <v>152</v>
      </c>
      <c r="B31" s="47">
        <v>674</v>
      </c>
      <c r="D31" s="6" t="s">
        <v>148</v>
      </c>
      <c r="E31" s="47">
        <v>470</v>
      </c>
    </row>
    <row r="32" spans="1:38" ht="15.75" thickBot="1" x14ac:dyDescent="0.3">
      <c r="A32" s="6" t="s">
        <v>150</v>
      </c>
      <c r="B32" s="47">
        <v>652</v>
      </c>
      <c r="D32" s="6" t="s">
        <v>150</v>
      </c>
      <c r="E32" s="47">
        <v>416</v>
      </c>
    </row>
    <row r="33" spans="1:5" ht="15.75" thickBot="1" x14ac:dyDescent="0.3">
      <c r="A33" s="6" t="s">
        <v>153</v>
      </c>
      <c r="B33" s="47">
        <v>584</v>
      </c>
      <c r="D33" s="6" t="s">
        <v>149</v>
      </c>
      <c r="E33" s="47">
        <v>381</v>
      </c>
    </row>
    <row r="34" spans="1:5" ht="15.75" thickBot="1" x14ac:dyDescent="0.3">
      <c r="A34" s="6" t="s">
        <v>151</v>
      </c>
      <c r="B34" s="47">
        <v>558</v>
      </c>
      <c r="D34" s="6" t="s">
        <v>151</v>
      </c>
      <c r="E34" s="47">
        <v>378</v>
      </c>
    </row>
    <row r="35" spans="1:5" ht="15.75" thickBot="1" x14ac:dyDescent="0.3">
      <c r="A35" s="6" t="s">
        <v>154</v>
      </c>
      <c r="B35" s="47">
        <v>319</v>
      </c>
      <c r="D35" s="6" t="s">
        <v>153</v>
      </c>
      <c r="E35" s="47">
        <v>369</v>
      </c>
    </row>
    <row r="36" spans="1:5" ht="15.75" thickBot="1" x14ac:dyDescent="0.3">
      <c r="A36" s="6" t="s">
        <v>141</v>
      </c>
      <c r="B36" s="47">
        <v>312</v>
      </c>
      <c r="D36" s="6" t="s">
        <v>141</v>
      </c>
      <c r="E36" s="47">
        <v>327</v>
      </c>
    </row>
    <row r="37" spans="1:5" ht="15.75" thickBot="1" x14ac:dyDescent="0.3">
      <c r="A37" s="6" t="s">
        <v>156</v>
      </c>
      <c r="B37" s="47">
        <v>294</v>
      </c>
      <c r="D37" s="6" t="s">
        <v>154</v>
      </c>
      <c r="E37" s="47">
        <v>249</v>
      </c>
    </row>
    <row r="38" spans="1:5" ht="15.75" thickBot="1" x14ac:dyDescent="0.3">
      <c r="A38" s="6" t="s">
        <v>143</v>
      </c>
      <c r="B38" s="47">
        <v>177</v>
      </c>
      <c r="D38" s="6" t="s">
        <v>155</v>
      </c>
      <c r="E38" s="47">
        <v>212</v>
      </c>
    </row>
    <row r="39" spans="1:5" ht="15.75" thickBot="1" x14ac:dyDescent="0.3">
      <c r="A39" s="6" t="s">
        <v>142</v>
      </c>
      <c r="B39" s="47">
        <v>175</v>
      </c>
      <c r="D39" s="6" t="s">
        <v>142</v>
      </c>
      <c r="E39" s="47">
        <v>187</v>
      </c>
    </row>
    <row r="40" spans="1:5" ht="15.75" thickBot="1" x14ac:dyDescent="0.3">
      <c r="A40" s="45" t="s">
        <v>155</v>
      </c>
      <c r="B40" s="48">
        <v>148</v>
      </c>
      <c r="D40" s="45" t="s">
        <v>143</v>
      </c>
      <c r="E40" s="48">
        <v>164</v>
      </c>
    </row>
  </sheetData>
  <sortState xmlns:xlrd2="http://schemas.microsoft.com/office/spreadsheetml/2017/richdata2" ref="D24:E40">
    <sortCondition descending="1" ref="E24:E40"/>
  </sortState>
  <mergeCells count="10">
    <mergeCell ref="A22:B22"/>
    <mergeCell ref="D22:E22"/>
    <mergeCell ref="C4:T4"/>
    <mergeCell ref="U4:AL4"/>
    <mergeCell ref="C14:T14"/>
    <mergeCell ref="U14:AL14"/>
    <mergeCell ref="B14:B15"/>
    <mergeCell ref="B4:B5"/>
    <mergeCell ref="C8:T8"/>
    <mergeCell ref="C18:T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4AC5-E05C-40C7-8663-D23BC7ADC0F4}">
  <dimension ref="A1:W22"/>
  <sheetViews>
    <sheetView tabSelected="1" workbookViewId="0">
      <selection activeCell="A19" sqref="A19:T22"/>
    </sheetView>
  </sheetViews>
  <sheetFormatPr defaultRowHeight="15" x14ac:dyDescent="0.25"/>
  <cols>
    <col min="2" max="2" width="10.42578125" customWidth="1"/>
  </cols>
  <sheetData>
    <row r="1" spans="1:21" x14ac:dyDescent="0.25">
      <c r="A1" s="1" t="s">
        <v>139</v>
      </c>
      <c r="B1" s="4"/>
    </row>
    <row r="2" spans="1:21" x14ac:dyDescent="0.25">
      <c r="A2" s="44"/>
      <c r="B2" s="80" t="s">
        <v>6</v>
      </c>
      <c r="C2" s="5" t="s">
        <v>6</v>
      </c>
      <c r="D2" s="6" t="s">
        <v>140</v>
      </c>
      <c r="E2" s="6" t="s">
        <v>141</v>
      </c>
      <c r="F2" s="6" t="s">
        <v>142</v>
      </c>
      <c r="G2" s="6" t="s">
        <v>143</v>
      </c>
      <c r="H2" s="6" t="s">
        <v>144</v>
      </c>
      <c r="I2" s="6" t="s">
        <v>145</v>
      </c>
      <c r="J2" s="6" t="s">
        <v>146</v>
      </c>
      <c r="K2" s="6" t="s">
        <v>147</v>
      </c>
      <c r="L2" s="6" t="s">
        <v>148</v>
      </c>
      <c r="M2" s="6" t="s">
        <v>149</v>
      </c>
      <c r="N2" s="6" t="s">
        <v>150</v>
      </c>
      <c r="O2" s="6" t="s">
        <v>151</v>
      </c>
      <c r="P2" s="6" t="s">
        <v>152</v>
      </c>
      <c r="Q2" s="6" t="s">
        <v>153</v>
      </c>
      <c r="R2" s="6" t="s">
        <v>154</v>
      </c>
      <c r="S2" s="6" t="s">
        <v>155</v>
      </c>
      <c r="T2" s="45" t="s">
        <v>156</v>
      </c>
    </row>
    <row r="3" spans="1:21" ht="15.75" thickBot="1" x14ac:dyDescent="0.3">
      <c r="A3" s="55" t="s">
        <v>6</v>
      </c>
      <c r="B3" s="56">
        <v>20689</v>
      </c>
      <c r="C3" s="47">
        <v>11423</v>
      </c>
      <c r="D3" s="47">
        <v>684</v>
      </c>
      <c r="E3" s="47">
        <v>312</v>
      </c>
      <c r="F3" s="47">
        <v>175</v>
      </c>
      <c r="G3" s="47">
        <v>177</v>
      </c>
      <c r="H3" s="47">
        <v>886</v>
      </c>
      <c r="I3" s="47">
        <v>1402</v>
      </c>
      <c r="J3" s="47">
        <v>1604</v>
      </c>
      <c r="K3" s="47">
        <v>1318</v>
      </c>
      <c r="L3" s="47">
        <v>911</v>
      </c>
      <c r="M3" s="47">
        <v>725</v>
      </c>
      <c r="N3" s="47">
        <v>652</v>
      </c>
      <c r="O3" s="47">
        <v>558</v>
      </c>
      <c r="P3" s="47">
        <v>674</v>
      </c>
      <c r="Q3" s="47">
        <v>584</v>
      </c>
      <c r="R3" s="47">
        <v>319</v>
      </c>
      <c r="S3" s="47">
        <v>148</v>
      </c>
      <c r="T3" s="48">
        <v>294</v>
      </c>
    </row>
    <row r="4" spans="1:21" x14ac:dyDescent="0.25">
      <c r="A4" s="1"/>
      <c r="B4" s="61"/>
      <c r="C4" s="59"/>
      <c r="D4" s="62">
        <f>D3+D7</f>
        <v>684</v>
      </c>
      <c r="E4" s="62">
        <f>E3+E7</f>
        <v>312</v>
      </c>
      <c r="F4" s="62">
        <f t="shared" ref="F4:T4" si="0">F3+F7</f>
        <v>175</v>
      </c>
      <c r="G4" s="62">
        <f t="shared" si="0"/>
        <v>177</v>
      </c>
      <c r="H4" s="62">
        <f t="shared" si="0"/>
        <v>886</v>
      </c>
      <c r="I4" s="62">
        <f t="shared" si="0"/>
        <v>1402</v>
      </c>
      <c r="J4" s="62">
        <f t="shared" si="0"/>
        <v>1604</v>
      </c>
      <c r="K4" s="62">
        <f t="shared" si="0"/>
        <v>1318</v>
      </c>
      <c r="L4" s="62">
        <f t="shared" si="0"/>
        <v>911</v>
      </c>
      <c r="M4" s="62">
        <f t="shared" si="0"/>
        <v>725</v>
      </c>
      <c r="N4" s="62">
        <f t="shared" si="0"/>
        <v>652</v>
      </c>
      <c r="O4" s="62">
        <f t="shared" si="0"/>
        <v>558</v>
      </c>
      <c r="P4" s="62">
        <f t="shared" si="0"/>
        <v>674</v>
      </c>
      <c r="Q4" s="62">
        <f t="shared" si="0"/>
        <v>584</v>
      </c>
      <c r="R4" s="62">
        <f t="shared" si="0"/>
        <v>319</v>
      </c>
      <c r="S4" s="62">
        <f t="shared" si="0"/>
        <v>148</v>
      </c>
      <c r="T4" s="62">
        <f t="shared" si="0"/>
        <v>294</v>
      </c>
    </row>
    <row r="8" spans="1:21" ht="15.75" thickBot="1" x14ac:dyDescent="0.3">
      <c r="B8" s="1" t="s">
        <v>139</v>
      </c>
      <c r="C8" s="4"/>
    </row>
    <row r="9" spans="1:21" x14ac:dyDescent="0.25">
      <c r="B9" s="43"/>
      <c r="C9" s="78" t="s">
        <v>6</v>
      </c>
      <c r="D9" s="70" t="s">
        <v>7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1"/>
    </row>
    <row r="10" spans="1:21" x14ac:dyDescent="0.25">
      <c r="B10" s="44"/>
      <c r="C10" s="79"/>
      <c r="D10" s="5" t="s">
        <v>6</v>
      </c>
      <c r="E10" s="6" t="s">
        <v>140</v>
      </c>
      <c r="F10" s="6" t="s">
        <v>141</v>
      </c>
      <c r="G10" s="6" t="s">
        <v>142</v>
      </c>
      <c r="H10" s="6" t="s">
        <v>143</v>
      </c>
      <c r="I10" s="6" t="s">
        <v>144</v>
      </c>
      <c r="J10" s="6" t="s">
        <v>145</v>
      </c>
      <c r="K10" s="6" t="s">
        <v>146</v>
      </c>
      <c r="L10" s="6" t="s">
        <v>147</v>
      </c>
      <c r="M10" s="6" t="s">
        <v>148</v>
      </c>
      <c r="N10" s="6" t="s">
        <v>149</v>
      </c>
      <c r="O10" s="6" t="s">
        <v>150</v>
      </c>
      <c r="P10" s="6" t="s">
        <v>151</v>
      </c>
      <c r="Q10" s="6" t="s">
        <v>152</v>
      </c>
      <c r="R10" s="6" t="s">
        <v>153</v>
      </c>
      <c r="S10" s="6" t="s">
        <v>154</v>
      </c>
      <c r="T10" s="6" t="s">
        <v>155</v>
      </c>
      <c r="U10" s="45" t="s">
        <v>156</v>
      </c>
    </row>
    <row r="11" spans="1:21" ht="15.75" thickBot="1" x14ac:dyDescent="0.3">
      <c r="B11" s="55" t="s">
        <v>6</v>
      </c>
      <c r="C11" s="56">
        <v>20689</v>
      </c>
      <c r="D11" s="47">
        <v>11423</v>
      </c>
      <c r="E11" s="47">
        <v>684</v>
      </c>
      <c r="F11" s="47">
        <v>312</v>
      </c>
      <c r="G11" s="47">
        <v>175</v>
      </c>
      <c r="H11" s="47">
        <v>177</v>
      </c>
      <c r="I11" s="47">
        <v>886</v>
      </c>
      <c r="J11" s="47">
        <v>1402</v>
      </c>
      <c r="K11" s="47">
        <v>1604</v>
      </c>
      <c r="L11" s="47">
        <v>1318</v>
      </c>
      <c r="M11" s="47">
        <v>911</v>
      </c>
      <c r="N11" s="47">
        <v>725</v>
      </c>
      <c r="O11" s="47">
        <v>652</v>
      </c>
      <c r="P11" s="47">
        <v>558</v>
      </c>
      <c r="Q11" s="47">
        <v>674</v>
      </c>
      <c r="R11" s="47">
        <v>584</v>
      </c>
      <c r="S11" s="47">
        <v>319</v>
      </c>
      <c r="T11" s="47">
        <v>148</v>
      </c>
      <c r="U11" s="48">
        <v>294</v>
      </c>
    </row>
    <row r="14" spans="1:21" ht="15.75" thickBot="1" x14ac:dyDescent="0.3"/>
    <row r="15" spans="1:21" x14ac:dyDescent="0.25">
      <c r="B15" s="72" t="s">
        <v>8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4"/>
    </row>
    <row r="16" spans="1:21" x14ac:dyDescent="0.25">
      <c r="B16" s="52" t="s">
        <v>6</v>
      </c>
      <c r="C16" s="6" t="s">
        <v>140</v>
      </c>
      <c r="D16" s="6" t="s">
        <v>141</v>
      </c>
      <c r="E16" s="6" t="s">
        <v>142</v>
      </c>
      <c r="F16" s="6" t="s">
        <v>143</v>
      </c>
      <c r="G16" s="6" t="s">
        <v>144</v>
      </c>
      <c r="H16" s="6" t="s">
        <v>145</v>
      </c>
      <c r="I16" s="6" t="s">
        <v>146</v>
      </c>
      <c r="J16" s="6" t="s">
        <v>147</v>
      </c>
      <c r="K16" s="6" t="s">
        <v>148</v>
      </c>
      <c r="L16" s="6" t="s">
        <v>149</v>
      </c>
      <c r="M16" s="6" t="s">
        <v>150</v>
      </c>
      <c r="N16" s="6" t="s">
        <v>151</v>
      </c>
      <c r="O16" s="6" t="s">
        <v>152</v>
      </c>
      <c r="P16" s="6" t="s">
        <v>153</v>
      </c>
      <c r="Q16" s="6" t="s">
        <v>154</v>
      </c>
      <c r="R16" s="6" t="s">
        <v>155</v>
      </c>
      <c r="S16" s="45" t="s">
        <v>156</v>
      </c>
    </row>
    <row r="17" spans="1:23" ht="15.75" thickBot="1" x14ac:dyDescent="0.3">
      <c r="B17" s="54">
        <v>9266</v>
      </c>
      <c r="C17" s="47">
        <v>715</v>
      </c>
      <c r="D17" s="47">
        <v>327</v>
      </c>
      <c r="E17" s="47">
        <v>187</v>
      </c>
      <c r="F17" s="47">
        <v>164</v>
      </c>
      <c r="G17" s="47">
        <v>732</v>
      </c>
      <c r="H17" s="47">
        <v>1205</v>
      </c>
      <c r="I17" s="47">
        <v>1202</v>
      </c>
      <c r="J17" s="47">
        <v>833</v>
      </c>
      <c r="K17" s="47">
        <v>470</v>
      </c>
      <c r="L17" s="47">
        <v>381</v>
      </c>
      <c r="M17" s="47">
        <v>416</v>
      </c>
      <c r="N17" s="47">
        <v>378</v>
      </c>
      <c r="O17" s="47">
        <v>609</v>
      </c>
      <c r="P17" s="47">
        <v>369</v>
      </c>
      <c r="Q17" s="47">
        <v>249</v>
      </c>
      <c r="R17" s="47">
        <v>212</v>
      </c>
      <c r="S17" s="48">
        <v>817</v>
      </c>
    </row>
    <row r="19" spans="1:23" x14ac:dyDescent="0.25">
      <c r="A19" s="84" t="s">
        <v>139</v>
      </c>
      <c r="B19" s="85"/>
      <c r="C19" s="81" t="s">
        <v>6</v>
      </c>
      <c r="D19" s="82" t="s">
        <v>140</v>
      </c>
      <c r="E19" s="82" t="s">
        <v>141</v>
      </c>
      <c r="F19" s="82" t="s">
        <v>142</v>
      </c>
      <c r="G19" s="82" t="s">
        <v>143</v>
      </c>
      <c r="H19" s="82" t="s">
        <v>144</v>
      </c>
      <c r="I19" s="82" t="s">
        <v>145</v>
      </c>
      <c r="J19" s="82" t="s">
        <v>146</v>
      </c>
      <c r="K19" s="82" t="s">
        <v>147</v>
      </c>
      <c r="L19" s="82" t="s">
        <v>148</v>
      </c>
      <c r="M19" s="82" t="s">
        <v>149</v>
      </c>
      <c r="N19" s="82" t="s">
        <v>150</v>
      </c>
      <c r="O19" s="82" t="s">
        <v>151</v>
      </c>
      <c r="P19" s="82" t="s">
        <v>152</v>
      </c>
      <c r="Q19" s="82" t="s">
        <v>153</v>
      </c>
      <c r="R19" s="82" t="s">
        <v>154</v>
      </c>
      <c r="S19" s="82" t="s">
        <v>155</v>
      </c>
      <c r="T19" s="82" t="s">
        <v>156</v>
      </c>
    </row>
    <row r="20" spans="1:23" x14ac:dyDescent="0.25">
      <c r="A20" s="84" t="s">
        <v>7</v>
      </c>
      <c r="B20" s="85"/>
      <c r="C20" s="83">
        <f>SUM(D22:T22)</f>
        <v>20689</v>
      </c>
      <c r="D20" s="86">
        <v>684</v>
      </c>
      <c r="E20" s="86">
        <v>312</v>
      </c>
      <c r="F20" s="86">
        <v>175</v>
      </c>
      <c r="G20" s="86">
        <v>177</v>
      </c>
      <c r="H20" s="86">
        <v>886</v>
      </c>
      <c r="I20" s="86">
        <v>1402</v>
      </c>
      <c r="J20" s="86">
        <v>1604</v>
      </c>
      <c r="K20" s="86">
        <v>1318</v>
      </c>
      <c r="L20" s="86">
        <v>911</v>
      </c>
      <c r="M20" s="86">
        <v>725</v>
      </c>
      <c r="N20" s="86">
        <v>652</v>
      </c>
      <c r="O20" s="86">
        <v>558</v>
      </c>
      <c r="P20" s="86">
        <v>674</v>
      </c>
      <c r="Q20" s="86">
        <v>584</v>
      </c>
      <c r="R20" s="86">
        <v>319</v>
      </c>
      <c r="S20" s="86">
        <v>148</v>
      </c>
      <c r="T20" s="86">
        <v>294</v>
      </c>
    </row>
    <row r="21" spans="1:23" x14ac:dyDescent="0.25">
      <c r="A21" s="84" t="s">
        <v>8</v>
      </c>
      <c r="B21" s="85"/>
      <c r="C21" s="83"/>
      <c r="D21" s="86">
        <v>715</v>
      </c>
      <c r="E21" s="86">
        <v>327</v>
      </c>
      <c r="F21" s="86">
        <v>187</v>
      </c>
      <c r="G21" s="86">
        <v>164</v>
      </c>
      <c r="H21" s="86">
        <v>732</v>
      </c>
      <c r="I21" s="86">
        <v>1205</v>
      </c>
      <c r="J21" s="86">
        <v>1202</v>
      </c>
      <c r="K21" s="86">
        <v>833</v>
      </c>
      <c r="L21" s="86">
        <v>470</v>
      </c>
      <c r="M21" s="86">
        <v>381</v>
      </c>
      <c r="N21" s="86">
        <v>416</v>
      </c>
      <c r="O21" s="86">
        <v>378</v>
      </c>
      <c r="P21" s="86">
        <v>609</v>
      </c>
      <c r="Q21" s="86">
        <v>369</v>
      </c>
      <c r="R21" s="86">
        <v>249</v>
      </c>
      <c r="S21" s="86">
        <v>212</v>
      </c>
      <c r="T21" s="86">
        <v>817</v>
      </c>
    </row>
    <row r="22" spans="1:23" x14ac:dyDescent="0.25">
      <c r="A22" s="84" t="s">
        <v>161</v>
      </c>
      <c r="B22" s="85"/>
      <c r="C22" s="83"/>
      <c r="D22" s="87">
        <f>SUM(D20:D21)</f>
        <v>1399</v>
      </c>
      <c r="E22" s="87">
        <f>SUM(E20:E21)</f>
        <v>639</v>
      </c>
      <c r="F22" s="87">
        <f>SUM(F20:F21)</f>
        <v>362</v>
      </c>
      <c r="G22" s="87">
        <f>SUM(G20:G21)</f>
        <v>341</v>
      </c>
      <c r="H22" s="87">
        <f>SUM(H20:H21)</f>
        <v>1618</v>
      </c>
      <c r="I22" s="87">
        <f>SUM(I20:I21)</f>
        <v>2607</v>
      </c>
      <c r="J22" s="87">
        <f>SUM(J20:J21)</f>
        <v>2806</v>
      </c>
      <c r="K22" s="87">
        <f>SUM(K20:K21)</f>
        <v>2151</v>
      </c>
      <c r="L22" s="87">
        <f>SUM(L20:L21)</f>
        <v>1381</v>
      </c>
      <c r="M22" s="87">
        <f>SUM(M20:M21)</f>
        <v>1106</v>
      </c>
      <c r="N22" s="87">
        <f>SUM(N20:N21)</f>
        <v>1068</v>
      </c>
      <c r="O22" s="87">
        <f>SUM(O20:O21)</f>
        <v>936</v>
      </c>
      <c r="P22" s="87">
        <f>SUM(P20:P21)</f>
        <v>1283</v>
      </c>
      <c r="Q22" s="87">
        <f>SUM(Q20:Q21)</f>
        <v>953</v>
      </c>
      <c r="R22" s="87">
        <f>SUM(R20:R21)</f>
        <v>568</v>
      </c>
      <c r="S22" s="87">
        <f>SUM(S20:S21)</f>
        <v>360</v>
      </c>
      <c r="T22" s="87">
        <f>SUM(T20:T21)</f>
        <v>1111</v>
      </c>
      <c r="W22" s="60"/>
    </row>
  </sheetData>
  <mergeCells count="8">
    <mergeCell ref="C9:C10"/>
    <mergeCell ref="D9:U9"/>
    <mergeCell ref="B15:S15"/>
    <mergeCell ref="C20:C22"/>
    <mergeCell ref="A20:B20"/>
    <mergeCell ref="A21:B21"/>
    <mergeCell ref="A19:B19"/>
    <mergeCell ref="A22:B2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9ce86e-b0d0-4f37-a327-8ff758901bd4">
      <Terms xmlns="http://schemas.microsoft.com/office/infopath/2007/PartnerControls"/>
    </lcf76f155ced4ddcb4097134ff3c332f>
    <TaxCatchAll xmlns="d26ad1ec-3bfc-4e7c-9490-d0a3e4b5b58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E0FC8B26C92014E8CC67196C5061FF6" ma:contentTypeVersion="14" ma:contentTypeDescription="Kurkite naują dokumentą." ma:contentTypeScope="" ma:versionID="4ce34a2c633a34f572a1971849938da6">
  <xsd:schema xmlns:xsd="http://www.w3.org/2001/XMLSchema" xmlns:xs="http://www.w3.org/2001/XMLSchema" xmlns:p="http://schemas.microsoft.com/office/2006/metadata/properties" xmlns:ns2="519ce86e-b0d0-4f37-a327-8ff758901bd4" xmlns:ns3="d26ad1ec-3bfc-4e7c-9490-d0a3e4b5b584" targetNamespace="http://schemas.microsoft.com/office/2006/metadata/properties" ma:root="true" ma:fieldsID="d9687b6581e1b53bbcb034f1d86d664d" ns2:_="" ns3:_="">
    <xsd:import namespace="519ce86e-b0d0-4f37-a327-8ff758901bd4"/>
    <xsd:import namespace="d26ad1ec-3bfc-4e7c-9490-d0a3e4b5b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9ce86e-b0d0-4f37-a327-8ff758901b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3ed2c673-a5b2-4cb9-8371-62316379b1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ad1ec-3bfc-4e7c-9490-d0a3e4b5b58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6bd4adb-ba01-42cf-8755-5d384ea8afc2}" ma:internalName="TaxCatchAll" ma:showField="CatchAllData" ma:web="d26ad1ec-3bfc-4e7c-9490-d0a3e4b5b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1D6449-85F9-491C-971F-E8A3961E1EC7}">
  <ds:schemaRefs>
    <ds:schemaRef ds:uri="http://schemas.microsoft.com/office/2006/metadata/properties"/>
    <ds:schemaRef ds:uri="http://schemas.microsoft.com/office/infopath/2007/PartnerControls"/>
    <ds:schemaRef ds:uri="519ce86e-b0d0-4f37-a327-8ff758901bd4"/>
    <ds:schemaRef ds:uri="d26ad1ec-3bfc-4e7c-9490-d0a3e4b5b584"/>
  </ds:schemaRefs>
</ds:datastoreItem>
</file>

<file path=customXml/itemProps2.xml><?xml version="1.0" encoding="utf-8"?>
<ds:datastoreItem xmlns:ds="http://schemas.openxmlformats.org/officeDocument/2006/customXml" ds:itemID="{6A6CC136-1D42-4D6E-94C6-61944ACC12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81741B-F1AB-4A10-9FDD-23DF914F53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9ce86e-b0d0-4f37-a327-8ff758901bd4"/>
    <ds:schemaRef ds:uri="d26ad1ec-3bfc-4e7c-9490-d0a3e4b5b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Imigrantai_emigrantai sav.</vt:lpstr>
      <vt:lpstr>Emigrantai</vt:lpstr>
      <vt:lpstr>Imigrantai</vt:lpstr>
      <vt:lpstr>IM_EM piliečiai pagal amžių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Deimantė Belevičiūtė</dc:creator>
  <cp:keywords/>
  <dc:description/>
  <cp:lastModifiedBy>Karolina Borysaitė</cp:lastModifiedBy>
  <cp:revision/>
  <dcterms:created xsi:type="dcterms:W3CDTF">2023-08-11T07:45:19Z</dcterms:created>
  <dcterms:modified xsi:type="dcterms:W3CDTF">2026-03-17T11:46:29Z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0x0101004E0FC8B26C92014E8CC67196C5061FF6</vt:lpwstr>
  </property>
  <property fmtid="{D5CDD505-2E9C-101B-9397-08002B2CF9AE}" pid="3" name="Order">
    <vt:r8>2704600</vt:r8>
  </property>
  <property fmtid="{D5CDD505-2E9C-101B-9397-08002B2CF9AE}" pid="4" name="MediaServiceImageTags">
    <vt:lpwstr/>
  </property>
</Properties>
</file>